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hristoph\Nextcloud2\NWSG_Team\0. Jahrbuch Steuergerechtigkeit\2025\Arbeitspapiere\"/>
    </mc:Choice>
  </mc:AlternateContent>
  <bookViews>
    <workbookView xWindow="0" yWindow="0" windowWidth="23040" windowHeight="10524"/>
  </bookViews>
  <sheets>
    <sheet name="A3" sheetId="1" r:id="rId1"/>
    <sheet name="SOTJ24" sheetId="4" r:id="rId2"/>
    <sheet name="SOTJ23" sheetId="3" r:id="rId3"/>
    <sheet name="SOTJ21" sheetId="2" r:id="rId4"/>
  </sheets>
  <externalReferences>
    <externalReference r:id="rId5"/>
  </externalReferences>
  <definedNames>
    <definedName name="_xlnm._FilterDatabase" localSheetId="1" hidden="1">SOTJ24!$A$1:$J$246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 l="1"/>
  <c r="C3" i="1"/>
  <c r="D4" i="1"/>
  <c r="D3" i="1"/>
  <c r="B240" i="2"/>
  <c r="B239" i="2"/>
  <c r="B238" i="2"/>
  <c r="B237" i="2"/>
  <c r="B236" i="2"/>
  <c r="B235" i="2"/>
  <c r="B234" i="2"/>
  <c r="B233" i="2"/>
  <c r="B232" i="2"/>
  <c r="B231" i="2"/>
  <c r="B230" i="2"/>
  <c r="B229" i="2"/>
  <c r="B228" i="2"/>
  <c r="B227" i="2"/>
  <c r="B226" i="2"/>
  <c r="B225" i="2"/>
  <c r="B224" i="2"/>
  <c r="B223" i="2"/>
  <c r="B222" i="2"/>
  <c r="B221" i="2"/>
  <c r="B220" i="2"/>
  <c r="B219" i="2"/>
  <c r="B218" i="2"/>
  <c r="B217" i="2"/>
  <c r="B216" i="2"/>
  <c r="B215" i="2"/>
  <c r="B214" i="2"/>
  <c r="B213" i="2"/>
  <c r="B212" i="2"/>
  <c r="B211" i="2"/>
  <c r="B210" i="2"/>
  <c r="B209" i="2"/>
  <c r="B208" i="2"/>
  <c r="B207" i="2"/>
  <c r="B206" i="2"/>
  <c r="B205" i="2"/>
  <c r="B204" i="2"/>
  <c r="B203" i="2"/>
  <c r="B202" i="2"/>
  <c r="B201" i="2"/>
  <c r="B200" i="2"/>
  <c r="B199" i="2"/>
  <c r="B198" i="2"/>
  <c r="B197" i="2"/>
  <c r="B196" i="2"/>
  <c r="B195" i="2"/>
  <c r="B194" i="2"/>
  <c r="B193" i="2"/>
  <c r="B192" i="2"/>
  <c r="B191" i="2"/>
  <c r="B190" i="2"/>
  <c r="B189" i="2"/>
  <c r="B188" i="2"/>
  <c r="B187" i="2"/>
  <c r="B186" i="2"/>
  <c r="B185" i="2"/>
  <c r="B184" i="2"/>
  <c r="B183" i="2"/>
  <c r="B182" i="2"/>
  <c r="B181" i="2"/>
  <c r="B180" i="2"/>
  <c r="B179" i="2"/>
  <c r="B178" i="2"/>
  <c r="B177" i="2"/>
  <c r="B176" i="2"/>
  <c r="B175" i="2"/>
  <c r="B174" i="2"/>
  <c r="B173" i="2"/>
  <c r="B172" i="2"/>
  <c r="B171" i="2"/>
  <c r="B170" i="2"/>
  <c r="B169" i="2"/>
  <c r="B168" i="2"/>
  <c r="B167" i="2"/>
  <c r="B166" i="2"/>
  <c r="B165" i="2"/>
  <c r="B164" i="2"/>
  <c r="B163" i="2"/>
  <c r="B162" i="2"/>
  <c r="B161" i="2"/>
  <c r="B160" i="2"/>
  <c r="B159" i="2"/>
  <c r="B158" i="2"/>
  <c r="B157" i="2"/>
  <c r="B156" i="2"/>
  <c r="B155" i="2"/>
  <c r="B154" i="2"/>
  <c r="B153" i="2"/>
  <c r="B152" i="2"/>
  <c r="B151" i="2"/>
  <c r="B150" i="2"/>
  <c r="B149" i="2"/>
  <c r="B148" i="2"/>
  <c r="B147" i="2"/>
  <c r="B146" i="2"/>
  <c r="B145" i="2"/>
  <c r="B144" i="2"/>
  <c r="B143" i="2"/>
  <c r="B142" i="2"/>
  <c r="B141" i="2"/>
  <c r="B140" i="2"/>
  <c r="B139" i="2"/>
  <c r="B138" i="2"/>
  <c r="B137" i="2"/>
  <c r="B136" i="2"/>
  <c r="B135" i="2"/>
  <c r="B134" i="2"/>
  <c r="B133" i="2"/>
  <c r="B132" i="2"/>
  <c r="B131" i="2"/>
  <c r="B130" i="2"/>
  <c r="B129" i="2"/>
  <c r="B128" i="2"/>
  <c r="B127" i="2"/>
  <c r="B126" i="2"/>
  <c r="B125" i="2"/>
  <c r="B124" i="2"/>
  <c r="B123" i="2"/>
  <c r="B122" i="2"/>
  <c r="B121" i="2"/>
  <c r="B120" i="2"/>
  <c r="B119" i="2"/>
  <c r="B118" i="2"/>
  <c r="B117" i="2"/>
  <c r="B116" i="2"/>
  <c r="B115" i="2"/>
  <c r="B114" i="2"/>
  <c r="B113" i="2"/>
  <c r="B112" i="2"/>
  <c r="B111" i="2"/>
  <c r="B110" i="2"/>
  <c r="B109" i="2"/>
  <c r="B108" i="2"/>
  <c r="B107" i="2"/>
  <c r="B106" i="2"/>
  <c r="B105" i="2"/>
  <c r="B104" i="2"/>
  <c r="B103" i="2"/>
  <c r="B102" i="2"/>
  <c r="B101" i="2"/>
  <c r="B100" i="2"/>
  <c r="B99" i="2"/>
  <c r="B98" i="2"/>
  <c r="B97" i="2"/>
  <c r="B96" i="2"/>
  <c r="B95" i="2"/>
  <c r="B94" i="2"/>
  <c r="B93" i="2"/>
  <c r="B92" i="2"/>
  <c r="B91" i="2"/>
  <c r="B90" i="2"/>
  <c r="B89" i="2"/>
  <c r="B88" i="2"/>
  <c r="B87" i="2"/>
  <c r="B86" i="2"/>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B4" i="2"/>
  <c r="B3" i="2"/>
  <c r="B2" i="2"/>
  <c r="B5" i="1"/>
  <c r="D5" i="1"/>
</calcChain>
</file>

<file path=xl/sharedStrings.xml><?xml version="1.0" encoding="utf-8"?>
<sst xmlns="http://schemas.openxmlformats.org/spreadsheetml/2006/main" count="1322" uniqueCount="308">
  <si>
    <t xml:space="preserve">© Terms &amp; conditions </t>
  </si>
  <si>
    <t/>
  </si>
  <si>
    <t>·  DAC countries</t>
  </si>
  <si>
    <t>Official donors</t>
  </si>
  <si>
    <t>Donor</t>
  </si>
  <si>
    <t>2023</t>
  </si>
  <si>
    <t>2022</t>
  </si>
  <si>
    <t>2021</t>
  </si>
  <si>
    <t>2020</t>
  </si>
  <si>
    <t>2019</t>
  </si>
  <si>
    <t>Time period</t>
  </si>
  <si>
    <t>Combined unit of measure: US dollar, Millions, 2022</t>
  </si>
  <si>
    <t>Price base: Constant prices</t>
  </si>
  <si>
    <t>Measure: Official development assistance (ODA), disbursements</t>
  </si>
  <si>
    <t>Recipient: Ukraine</t>
  </si>
  <si>
    <t>DAC2A: Aid (ODA) disbursements to countries and regions</t>
  </si>
  <si>
    <t>·  Other in-donor expenditures</t>
  </si>
  <si>
    <t>·  Scholarships and student costs in donor countries</t>
  </si>
  <si>
    <t>Official Development Assistance (ODA)</t>
  </si>
  <si>
    <t>Official Development Assistance (ODA), grant equivalent</t>
  </si>
  <si>
    <t>Sector: Not applicable</t>
  </si>
  <si>
    <t>Flow type: Grant equivalents</t>
  </si>
  <si>
    <t>Flow type: Disbursements, net</t>
  </si>
  <si>
    <t>Measure</t>
  </si>
  <si>
    <t>2018</t>
  </si>
  <si>
    <t>2017</t>
  </si>
  <si>
    <t>2016</t>
  </si>
  <si>
    <t>2015</t>
  </si>
  <si>
    <t>2014</t>
  </si>
  <si>
    <t>Donor: DAC countries</t>
  </si>
  <si>
    <t>DAC1: Flows by provider (ODA+OOF+Private)</t>
  </si>
  <si>
    <t>Verstecktes Vermögen</t>
  </si>
  <si>
    <t>Gewinnverschiebung</t>
  </si>
  <si>
    <t>Offizielle Entwicklungshilfe</t>
  </si>
  <si>
    <t>Country</t>
  </si>
  <si>
    <t>LMC</t>
  </si>
  <si>
    <t>Total annual tax loss (USD million)</t>
  </si>
  <si>
    <t>Total annual tax loss (% of GDP)</t>
  </si>
  <si>
    <t>Total annual tax loss (% of health expenditures)</t>
  </si>
  <si>
    <t>Of which: Corporate tax abuse (USD million)</t>
  </si>
  <si>
    <t>Of which: Offshore wealth (USD million)</t>
  </si>
  <si>
    <t>Full vaccinations possible (millions)</t>
  </si>
  <si>
    <t>Full vaccinations possible: Share of population</t>
  </si>
  <si>
    <t>Total inflicted tax loss</t>
  </si>
  <si>
    <t>Of which: Tax loss inflicted on others via corporate tax abuse (USD million)</t>
  </si>
  <si>
    <t>Of which: Tax loss inflicted on others via offshore wealth tax evasion (USD million)</t>
  </si>
  <si>
    <t>Share of total global inflicted tax loss</t>
  </si>
  <si>
    <t>Total inflicted tax loss in terms of vaccines (millions)</t>
  </si>
  <si>
    <t>Europe</t>
  </si>
  <si>
    <t>Northern America</t>
  </si>
  <si>
    <t>United States</t>
  </si>
  <si>
    <t>Asia</t>
  </si>
  <si>
    <t>United Kingdom</t>
  </si>
  <si>
    <t>Germany</t>
  </si>
  <si>
    <t>France</t>
  </si>
  <si>
    <t>Latin America</t>
  </si>
  <si>
    <t>Africa</t>
  </si>
  <si>
    <t>India</t>
  </si>
  <si>
    <t>-</t>
  </si>
  <si>
    <t>Japan</t>
  </si>
  <si>
    <t>China</t>
  </si>
  <si>
    <t>Ireland</t>
  </si>
  <si>
    <t>Luxembourg</t>
  </si>
  <si>
    <t>Netherlands</t>
  </si>
  <si>
    <t>Mexico</t>
  </si>
  <si>
    <t>Brazil</t>
  </si>
  <si>
    <t>Oceania</t>
  </si>
  <si>
    <t>Spain</t>
  </si>
  <si>
    <t>Venezuela</t>
  </si>
  <si>
    <t>Australia</t>
  </si>
  <si>
    <t>Italy</t>
  </si>
  <si>
    <t>Switzerland</t>
  </si>
  <si>
    <t>Canada</t>
  </si>
  <si>
    <t>Singapore</t>
  </si>
  <si>
    <t>Philippines</t>
  </si>
  <si>
    <t>United Arab Emirates</t>
  </si>
  <si>
    <t>Belgium</t>
  </si>
  <si>
    <t>South Africa</t>
  </si>
  <si>
    <t>Taiwan</t>
  </si>
  <si>
    <t>Russia</t>
  </si>
  <si>
    <t>Poland</t>
  </si>
  <si>
    <t>Colombia</t>
  </si>
  <si>
    <t>Sweden</t>
  </si>
  <si>
    <t>Indonesia</t>
  </si>
  <si>
    <t>Denmark</t>
  </si>
  <si>
    <t>Nigeria</t>
  </si>
  <si>
    <t>Chad</t>
  </si>
  <si>
    <t>Chile</t>
  </si>
  <si>
    <t>Austria</t>
  </si>
  <si>
    <t>Thailand</t>
  </si>
  <si>
    <t>Turkey</t>
  </si>
  <si>
    <t>Greece</t>
  </si>
  <si>
    <t>Hungary</t>
  </si>
  <si>
    <t>Caribbean and American islands</t>
  </si>
  <si>
    <t>Vietnam</t>
  </si>
  <si>
    <t>Malaysia</t>
  </si>
  <si>
    <t>Norway</t>
  </si>
  <si>
    <t>Israel</t>
  </si>
  <si>
    <t>Argentina</t>
  </si>
  <si>
    <t>Jersey</t>
  </si>
  <si>
    <t>Romania</t>
  </si>
  <si>
    <t>Hong Kong</t>
  </si>
  <si>
    <t>Cyprus</t>
  </si>
  <si>
    <t>Saudi Arabia</t>
  </si>
  <si>
    <t>Portugal</t>
  </si>
  <si>
    <t>Egypt</t>
  </si>
  <si>
    <t>Morocco</t>
  </si>
  <si>
    <t>Panama</t>
  </si>
  <si>
    <t>Finland</t>
  </si>
  <si>
    <t>Pakistan</t>
  </si>
  <si>
    <t>Czechia</t>
  </si>
  <si>
    <t>Peru</t>
  </si>
  <si>
    <t>Congo DRC</t>
  </si>
  <si>
    <t>Zambia</t>
  </si>
  <si>
    <t>Slovakia</t>
  </si>
  <si>
    <t>Kenya</t>
  </si>
  <si>
    <t>Puerto Rico</t>
  </si>
  <si>
    <t>Congo, Rep.</t>
  </si>
  <si>
    <t>Algeria</t>
  </si>
  <si>
    <t>South Korea</t>
  </si>
  <si>
    <t>Mauritius</t>
  </si>
  <si>
    <t>Ukraine</t>
  </si>
  <si>
    <t>Guernsey</t>
  </si>
  <si>
    <t>Tunisia</t>
  </si>
  <si>
    <t>Malta</t>
  </si>
  <si>
    <t>Costa Rica</t>
  </si>
  <si>
    <t>Dominican Republic</t>
  </si>
  <si>
    <t>Uganda</t>
  </si>
  <si>
    <t>New Zealand</t>
  </si>
  <si>
    <t>Angola</t>
  </si>
  <si>
    <t>Mozambique</t>
  </si>
  <si>
    <t>Cameroon</t>
  </si>
  <si>
    <t>Slovenia</t>
  </si>
  <si>
    <t>Honduras</t>
  </si>
  <si>
    <t>Curacao</t>
  </si>
  <si>
    <t>Sudan</t>
  </si>
  <si>
    <t>Ecuador</t>
  </si>
  <si>
    <t>Senegal</t>
  </si>
  <si>
    <t>Gabon</t>
  </si>
  <si>
    <t>Serbia</t>
  </si>
  <si>
    <t>El Salvador</t>
  </si>
  <si>
    <t>Isle of Man</t>
  </si>
  <si>
    <t>Trinidad and Tobago</t>
  </si>
  <si>
    <t>Tanzania</t>
  </si>
  <si>
    <t>Kazakhstan</t>
  </si>
  <si>
    <t>Qatar</t>
  </si>
  <si>
    <t>Lebanon</t>
  </si>
  <si>
    <t>Samoa</t>
  </si>
  <si>
    <t>Gibraltar</t>
  </si>
  <si>
    <t>Cote d'Ivoire</t>
  </si>
  <si>
    <t>Uruguay</t>
  </si>
  <si>
    <t>Barbados</t>
  </si>
  <si>
    <t>Croatia</t>
  </si>
  <si>
    <t>Ghana</t>
  </si>
  <si>
    <t>Liechtenstein</t>
  </si>
  <si>
    <t>Nicaragua</t>
  </si>
  <si>
    <t>Bulgaria</t>
  </si>
  <si>
    <t>Seychelles</t>
  </si>
  <si>
    <t>Guatemala</t>
  </si>
  <si>
    <t>Ethiopia</t>
  </si>
  <si>
    <t>Liberia</t>
  </si>
  <si>
    <t>Cambodia</t>
  </si>
  <si>
    <t>Bangladesh</t>
  </si>
  <si>
    <t>Jamaica</t>
  </si>
  <si>
    <t>Jordan</t>
  </si>
  <si>
    <t>Syria</t>
  </si>
  <si>
    <t>Oman</t>
  </si>
  <si>
    <t>Bolivia</t>
  </si>
  <si>
    <t>Sierra Leone</t>
  </si>
  <si>
    <t>Zimbabwe</t>
  </si>
  <si>
    <t>Rwanda</t>
  </si>
  <si>
    <t>Myanmar</t>
  </si>
  <si>
    <t>Libya</t>
  </si>
  <si>
    <t>Estonia</t>
  </si>
  <si>
    <t>Macao</t>
  </si>
  <si>
    <t>Lithuania</t>
  </si>
  <si>
    <t>Belize</t>
  </si>
  <si>
    <t>Sri Lanka</t>
  </si>
  <si>
    <t>Madagascar</t>
  </si>
  <si>
    <t>Marshall Islands</t>
  </si>
  <si>
    <t>Iceland</t>
  </si>
  <si>
    <t>Belarus</t>
  </si>
  <si>
    <t>Latvia</t>
  </si>
  <si>
    <t>Paraguay</t>
  </si>
  <si>
    <t>Papua New Guinea</t>
  </si>
  <si>
    <t>Malawi</t>
  </si>
  <si>
    <t>Iraq</t>
  </si>
  <si>
    <t>Namibia</t>
  </si>
  <si>
    <t>Uzbekistan</t>
  </si>
  <si>
    <t>Afghanistan</t>
  </si>
  <si>
    <t>Mali</t>
  </si>
  <si>
    <t>Albania</t>
  </si>
  <si>
    <t>Equatorial Guinea</t>
  </si>
  <si>
    <t>Benin</t>
  </si>
  <si>
    <t>Guam</t>
  </si>
  <si>
    <t>Guinea</t>
  </si>
  <si>
    <t>St. Vincent &amp; Grenadines</t>
  </si>
  <si>
    <t>North Macedonia</t>
  </si>
  <si>
    <t>Nepal</t>
  </si>
  <si>
    <t>Laos</t>
  </si>
  <si>
    <t>Gambia</t>
  </si>
  <si>
    <t>Armenia</t>
  </si>
  <si>
    <t>Mongolia</t>
  </si>
  <si>
    <t>Georgia</t>
  </si>
  <si>
    <t>Moldova</t>
  </si>
  <si>
    <t>Bosnia and Herzegovina</t>
  </si>
  <si>
    <t>Bhutan</t>
  </si>
  <si>
    <t>Mauritania</t>
  </si>
  <si>
    <t>Tajikistan</t>
  </si>
  <si>
    <t>Togo</t>
  </si>
  <si>
    <t>Niger</t>
  </si>
  <si>
    <t>Aruba</t>
  </si>
  <si>
    <t>Montenegro</t>
  </si>
  <si>
    <t>Yemen</t>
  </si>
  <si>
    <t>Eswatini</t>
  </si>
  <si>
    <t>Turks and Caicos Islands</t>
  </si>
  <si>
    <t>Azerbaijan</t>
  </si>
  <si>
    <t>Brunei</t>
  </si>
  <si>
    <t>Kyrgyz Republic</t>
  </si>
  <si>
    <t>Botswana</t>
  </si>
  <si>
    <t>New Caledonia</t>
  </si>
  <si>
    <t>Suriname</t>
  </si>
  <si>
    <t>Timor-Leste</t>
  </si>
  <si>
    <t>Andorra</t>
  </si>
  <si>
    <t>French Polynesia</t>
  </si>
  <si>
    <t>Haiti</t>
  </si>
  <si>
    <t>Dominica</t>
  </si>
  <si>
    <t>San Marino</t>
  </si>
  <si>
    <t>St. Lucia</t>
  </si>
  <si>
    <t>Djibouti</t>
  </si>
  <si>
    <t>Iran</t>
  </si>
  <si>
    <t>Vanuatu</t>
  </si>
  <si>
    <t>Guinea-Bissau</t>
  </si>
  <si>
    <t>North Korea</t>
  </si>
  <si>
    <t>Vatican</t>
  </si>
  <si>
    <t>Sint Maarten</t>
  </si>
  <si>
    <t>Maldives</t>
  </si>
  <si>
    <t>Falkland Islands</t>
  </si>
  <si>
    <t>Grenada</t>
  </si>
  <si>
    <t>Turkmenistan</t>
  </si>
  <si>
    <t>Bonaire, Sint Eustatius and Saba</t>
  </si>
  <si>
    <t>Fiji</t>
  </si>
  <si>
    <t>Cuba</t>
  </si>
  <si>
    <t>Eritrea</t>
  </si>
  <si>
    <t>Central African Republic</t>
  </si>
  <si>
    <t>Burkina Faso</t>
  </si>
  <si>
    <t>Burundi</t>
  </si>
  <si>
    <t>Guyana</t>
  </si>
  <si>
    <t>American Samoa</t>
  </si>
  <si>
    <t>Palestine</t>
  </si>
  <si>
    <t>St. Kitts and Nevis</t>
  </si>
  <si>
    <t>Antigua and Barbuda</t>
  </si>
  <si>
    <t>Solomon Islands</t>
  </si>
  <si>
    <t>Cape Verde</t>
  </si>
  <si>
    <t>Greenland</t>
  </si>
  <si>
    <t>Netherlands Antilles</t>
  </si>
  <si>
    <t>Faroe Islands</t>
  </si>
  <si>
    <t>Lesotho</t>
  </si>
  <si>
    <t>Somalia</t>
  </si>
  <si>
    <t>Micronesia</t>
  </si>
  <si>
    <t>Wallis and Futuna Islands</t>
  </si>
  <si>
    <t>Comoros</t>
  </si>
  <si>
    <t>Nauru</t>
  </si>
  <si>
    <t>Saint Helena</t>
  </si>
  <si>
    <t>Kiribati</t>
  </si>
  <si>
    <t>US Virgin Islands</t>
  </si>
  <si>
    <t>Sao Tome and Principe</t>
  </si>
  <si>
    <t>Tonga</t>
  </si>
  <si>
    <t>South Sudan</t>
  </si>
  <si>
    <t>Niue</t>
  </si>
  <si>
    <t>Montserrat</t>
  </si>
  <si>
    <t>Palau</t>
  </si>
  <si>
    <t>Martinique</t>
  </si>
  <si>
    <t>Tuvalu</t>
  </si>
  <si>
    <t>St. Martin</t>
  </si>
  <si>
    <t>Guadeloupe</t>
  </si>
  <si>
    <t>French Southern Territories</t>
  </si>
  <si>
    <t>Bouvet Island</t>
  </si>
  <si>
    <t>Cocos Islands</t>
  </si>
  <si>
    <t>British Indian Ocean Territory</t>
  </si>
  <si>
    <t>Bahrain</t>
  </si>
  <si>
    <t>Kuwait</t>
  </si>
  <si>
    <t>Anguilla</t>
  </si>
  <si>
    <t>Bahamas</t>
  </si>
  <si>
    <t>Bermuda</t>
  </si>
  <si>
    <t>British Virgin Islands</t>
  </si>
  <si>
    <t>Cayman Islands</t>
  </si>
  <si>
    <t>Monaco</t>
  </si>
  <si>
    <t>Total annual tax loss (USDm)</t>
  </si>
  <si>
    <t>Of which: Corporate tax abuse (USDm)</t>
  </si>
  <si>
    <t>Of which: Offshore wealth (USDm)</t>
  </si>
  <si>
    <t>Total annual tax loss inflicted on other countries (USDm)</t>
  </si>
  <si>
    <t>Of which: Offshore wealth tax abuse (USDm)</t>
  </si>
  <si>
    <t>x</t>
  </si>
  <si>
    <t>French Guiana</t>
  </si>
  <si>
    <t>Total annual tax loss (% of public health expenditures)</t>
  </si>
  <si>
    <t xml:space="preserve"> Of which: Corporate tax abuse (USDm)</t>
  </si>
  <si>
    <t>Share of total global inflicted tax loss (%)</t>
  </si>
  <si>
    <t>Total</t>
  </si>
  <si>
    <t>Caribbean/American isl.</t>
  </si>
  <si>
    <t>Kosovo</t>
  </si>
  <si>
    <t>Cook Islands</t>
  </si>
  <si>
    <t>Northern Mariana Islands</t>
  </si>
  <si>
    <t xml:space="preserve">Full report: </t>
  </si>
  <si>
    <t>https://taxjustice.net/reports/the-state-of-tax-justice-2023/</t>
  </si>
  <si>
    <t>CORRECTION - 23 August 2023: Due to a coding error, some data on 10 small jurisdictions was left out of the report’s tally on tax losses arising from global tax abuse. These jurisdictions are Anguilla, Cook Islands, French Guiana, Gibraltar, Guadeloupe, Guernsey, Jersey, Saint Martin, Taiwan, Wallis and Fortuna. Adding the missing data to the report's analysis increases the estimate on how much tax countries lose to tax havens a year by 1.7 per cent, from US$472 billion a year to US$480 billion. Estimates on tax losses suffered or inflicted by these 10 jurisdictions are mainly small in comparison to other countries. The exceptions are the British dependencies Gibraltar, Guernsey and Jersey. The figures in this excel sheet been updated to reflect the correction. More information on the correction is available here: https://taxjustice.net/press/correction-countries-are-losing-1-7-more-to-tax-havens-than-we-reported/</t>
  </si>
  <si>
    <t>Gesamt</t>
  </si>
  <si>
    <t>Jahr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</si>
</sst>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0.0"/>
    <numFmt numFmtId="165" formatCode="_-* #,##0.0_-;\-* #,##0.0_-;_-* &quot;-&quot;??_-;_-@_-"/>
    <numFmt numFmtId="166"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u/>
      <sz val="11"/>
      <color rgb="FF0563C1"/>
      <name val="Calibri"/>
      <family val="2"/>
    </font>
    <font>
      <sz val="11"/>
      <name val="Calibri"/>
      <family val="2"/>
    </font>
    <font>
      <sz val="11"/>
      <color rgb="FF000000"/>
      <name val="Calibri"/>
      <family val="2"/>
    </font>
    <font>
      <b/>
      <sz val="11"/>
      <color rgb="FF000000"/>
      <name val="Calibri"/>
      <family val="2"/>
    </font>
    <font>
      <sz val="11"/>
      <color rgb="FFFFFFFF"/>
      <name val="Calibri"/>
      <family val="2"/>
    </font>
    <font>
      <b/>
      <sz val="11"/>
      <color rgb="FFFFFFFF"/>
      <name val="Calibri"/>
      <family val="2"/>
    </font>
    <font>
      <b/>
      <sz val="11"/>
      <name val="Calibri"/>
      <family val="2"/>
    </font>
    <font>
      <b/>
      <sz val="12"/>
      <color theme="1"/>
      <name val="Calibri"/>
      <family val="2"/>
      <scheme val="minor"/>
    </font>
    <font>
      <b/>
      <sz val="14"/>
      <color theme="1"/>
      <name val="Calibri"/>
      <family val="2"/>
      <scheme val="minor"/>
    </font>
    <font>
      <u/>
      <sz val="12"/>
      <color theme="10"/>
      <name val="Calibri"/>
      <family val="2"/>
      <scheme val="minor"/>
    </font>
  </fonts>
  <fills count="9">
    <fill>
      <patternFill patternType="none"/>
    </fill>
    <fill>
      <patternFill patternType="gray125"/>
    </fill>
    <fill>
      <patternFill patternType="solid">
        <fgColor rgb="FFF1F1F1"/>
      </patternFill>
    </fill>
    <fill>
      <patternFill patternType="solid">
        <fgColor rgb="FFE2F2FB"/>
      </patternFill>
    </fill>
    <fill>
      <patternFill patternType="solid">
        <fgColor rgb="FF0549AB"/>
      </patternFill>
    </fill>
    <fill>
      <patternFill patternType="solid">
        <fgColor rgb="FFB7DEF6"/>
      </patternFill>
    </fill>
    <fill>
      <patternFill patternType="solid">
        <fgColor theme="0" tint="-0.249977111117893"/>
        <bgColor indexed="64"/>
      </patternFill>
    </fill>
    <fill>
      <patternFill patternType="solid">
        <fgColor rgb="FFFFFFFF"/>
        <bgColor indexed="64"/>
      </patternFill>
    </fill>
    <fill>
      <patternFill patternType="solid">
        <fgColor rgb="FFFFFF00"/>
        <bgColor indexed="64"/>
      </patternFill>
    </fill>
  </fills>
  <borders count="6">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bottom/>
      <diagonal/>
    </border>
    <border>
      <left style="thin">
        <color auto="1"/>
      </left>
      <right/>
      <top style="thin">
        <color auto="1"/>
      </top>
      <bottom style="thin">
        <color auto="1"/>
      </bottom>
      <diagonal/>
    </border>
    <border>
      <left style="thin">
        <color auto="1"/>
      </left>
      <right style="thin">
        <color auto="1"/>
      </right>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2" fillId="0" borderId="0" applyNumberFormat="0" applyFill="0" applyBorder="0" applyAlignment="0" applyProtection="0"/>
  </cellStyleXfs>
  <cellXfs count="97">
    <xf numFmtId="0" fontId="0" fillId="0" borderId="0" xfId="0"/>
    <xf numFmtId="0" fontId="0" fillId="0" borderId="0" xfId="0" applyAlignment="1"/>
    <xf numFmtId="0" fontId="3" fillId="0" borderId="0" xfId="0" applyFont="1" applyFill="1" applyBorder="1" applyAlignment="1" applyProtection="1">
      <alignment readingOrder="1"/>
    </xf>
    <xf numFmtId="4" fontId="4" fillId="0" borderId="1" xfId="0" applyNumberFormat="1" applyFont="1" applyFill="1" applyBorder="1" applyAlignment="1" applyProtection="1">
      <alignment horizontal="right" readingOrder="1"/>
    </xf>
    <xf numFmtId="164" fontId="4" fillId="0" borderId="1" xfId="0" applyNumberFormat="1" applyFont="1" applyFill="1" applyBorder="1" applyAlignment="1" applyProtection="1">
      <alignment horizontal="right" readingOrder="1"/>
    </xf>
    <xf numFmtId="0" fontId="4" fillId="2" borderId="1" xfId="0" applyFont="1" applyFill="1" applyBorder="1" applyAlignment="1" applyProtection="1">
      <alignment horizontal="right" vertical="top" readingOrder="1"/>
    </xf>
    <xf numFmtId="0" fontId="5" fillId="3" borderId="1" xfId="0" applyFont="1" applyFill="1" applyBorder="1" applyAlignment="1" applyProtection="1">
      <alignment horizontal="left" vertical="top" readingOrder="1"/>
    </xf>
    <xf numFmtId="0" fontId="4" fillId="2" borderId="1" xfId="0" applyFont="1" applyFill="1" applyBorder="1" applyAlignment="1" applyProtection="1">
      <alignment horizontal="left" vertical="top" readingOrder="1"/>
    </xf>
    <xf numFmtId="0" fontId="6" fillId="3" borderId="1" xfId="0" applyFont="1" applyFill="1" applyBorder="1" applyAlignment="1" applyProtection="1">
      <alignment horizontal="left" vertical="top" readingOrder="1"/>
    </xf>
    <xf numFmtId="0" fontId="7" fillId="4" borderId="1" xfId="0" applyFont="1" applyFill="1" applyBorder="1" applyAlignment="1" applyProtection="1">
      <alignment horizontal="center" vertical="top" readingOrder="1"/>
    </xf>
    <xf numFmtId="0" fontId="4" fillId="0" borderId="0" xfId="0" applyFont="1" applyFill="1" applyBorder="1" applyAlignment="1" applyProtection="1">
      <alignment horizontal="left" readingOrder="1"/>
    </xf>
    <xf numFmtId="0" fontId="9" fillId="0" borderId="0" xfId="0" applyFont="1" applyFill="1" applyBorder="1" applyAlignment="1" applyProtection="1">
      <alignment horizontal="left" readingOrder="1"/>
    </xf>
    <xf numFmtId="3" fontId="4" fillId="0" borderId="1" xfId="0" applyNumberFormat="1" applyFont="1" applyFill="1" applyBorder="1" applyAlignment="1" applyProtection="1">
      <alignment horizontal="right" readingOrder="1"/>
    </xf>
    <xf numFmtId="0" fontId="4" fillId="0" borderId="1" xfId="0" applyFont="1" applyFill="1" applyBorder="1" applyAlignment="1" applyProtection="1">
      <alignment horizontal="right" readingOrder="1"/>
    </xf>
    <xf numFmtId="3" fontId="0" fillId="0" borderId="0" xfId="0" applyNumberFormat="1" applyAlignment="1"/>
    <xf numFmtId="0" fontId="9" fillId="0" borderId="1" xfId="0" applyFont="1" applyBorder="1" applyAlignment="1">
      <alignment horizontal="left" vertical="center"/>
    </xf>
    <xf numFmtId="165" fontId="9" fillId="0" borderId="1" xfId="1" applyNumberFormat="1" applyFont="1" applyBorder="1" applyAlignment="1">
      <alignment horizontal="left" vertical="center"/>
    </xf>
    <xf numFmtId="166" fontId="9" fillId="0" borderId="1" xfId="2" applyNumberFormat="1" applyFont="1" applyBorder="1" applyAlignment="1">
      <alignment horizontal="left" vertical="center"/>
    </xf>
    <xf numFmtId="166" fontId="9" fillId="0" borderId="4" xfId="2" applyNumberFormat="1" applyFont="1" applyBorder="1" applyAlignment="1">
      <alignment horizontal="left" vertical="center"/>
    </xf>
    <xf numFmtId="165" fontId="9" fillId="0" borderId="1" xfId="1" applyNumberFormat="1" applyFont="1" applyBorder="1" applyAlignment="1">
      <alignment horizontal="left" vertical="top"/>
    </xf>
    <xf numFmtId="166" fontId="9" fillId="0" borderId="1" xfId="2" applyNumberFormat="1" applyFont="1" applyFill="1" applyBorder="1" applyAlignment="1">
      <alignment horizontal="left" vertical="center"/>
    </xf>
    <xf numFmtId="165" fontId="9" fillId="0" borderId="5" xfId="1" applyNumberFormat="1" applyFont="1" applyFill="1" applyBorder="1" applyAlignment="1">
      <alignment horizontal="left" vertical="center"/>
    </xf>
    <xf numFmtId="0" fontId="0" fillId="6" borderId="0" xfId="0" applyFill="1" applyAlignment="1">
      <alignment horizontal="left" vertical="center"/>
    </xf>
    <xf numFmtId="165" fontId="0" fillId="6" borderId="0" xfId="1" applyNumberFormat="1" applyFont="1" applyFill="1" applyAlignment="1">
      <alignment horizontal="center" vertical="center"/>
    </xf>
    <xf numFmtId="166" fontId="0" fillId="6" borderId="0" xfId="2" applyNumberFormat="1" applyFont="1" applyFill="1" applyAlignment="1">
      <alignment horizontal="center" vertical="center"/>
    </xf>
    <xf numFmtId="165" fontId="0" fillId="6" borderId="0" xfId="1" applyNumberFormat="1" applyFont="1" applyFill="1" applyAlignment="1">
      <alignment vertical="center"/>
    </xf>
    <xf numFmtId="165" fontId="0" fillId="6" borderId="3" xfId="1" applyNumberFormat="1" applyFont="1" applyFill="1" applyBorder="1"/>
    <xf numFmtId="165" fontId="0" fillId="6" borderId="0" xfId="1" applyNumberFormat="1" applyFont="1" applyFill="1" applyBorder="1"/>
    <xf numFmtId="166" fontId="0" fillId="6" borderId="0" xfId="2" applyNumberFormat="1" applyFont="1" applyFill="1" applyBorder="1"/>
    <xf numFmtId="165" fontId="0" fillId="6" borderId="2" xfId="1" applyNumberFormat="1" applyFont="1" applyFill="1" applyBorder="1"/>
    <xf numFmtId="0" fontId="0" fillId="0" borderId="0" xfId="0" applyAlignment="1">
      <alignment horizontal="left" vertical="center"/>
    </xf>
    <xf numFmtId="165" fontId="0" fillId="0" borderId="0" xfId="1" applyNumberFormat="1" applyFont="1" applyAlignment="1">
      <alignment horizontal="center" vertical="center"/>
    </xf>
    <xf numFmtId="166" fontId="0" fillId="0" borderId="0" xfId="2" applyNumberFormat="1" applyFont="1" applyAlignment="1">
      <alignment horizontal="center" vertical="center"/>
    </xf>
    <xf numFmtId="166" fontId="0" fillId="0" borderId="0" xfId="2" applyNumberFormat="1" applyFont="1" applyAlignment="1">
      <alignment horizontal="center"/>
    </xf>
    <xf numFmtId="165" fontId="0" fillId="0" borderId="0" xfId="1" applyNumberFormat="1" applyFont="1" applyAlignment="1">
      <alignment vertical="center"/>
    </xf>
    <xf numFmtId="165" fontId="0" fillId="0" borderId="3" xfId="1" applyNumberFormat="1" applyFont="1" applyBorder="1"/>
    <xf numFmtId="165" fontId="0" fillId="0" borderId="0" xfId="1" applyNumberFormat="1" applyFont="1" applyBorder="1"/>
    <xf numFmtId="166" fontId="0" fillId="0" borderId="0" xfId="2" applyNumberFormat="1" applyFont="1" applyFill="1" applyBorder="1"/>
    <xf numFmtId="165" fontId="0" fillId="0" borderId="2" xfId="1" applyNumberFormat="1" applyFont="1" applyBorder="1"/>
    <xf numFmtId="43" fontId="0" fillId="6" borderId="0" xfId="1" applyFont="1" applyFill="1" applyAlignment="1">
      <alignment horizontal="center" vertical="center"/>
    </xf>
    <xf numFmtId="165" fontId="0" fillId="0" borderId="0" xfId="1" applyNumberFormat="1" applyFont="1" applyFill="1" applyAlignment="1">
      <alignment horizontal="center" vertical="center"/>
    </xf>
    <xf numFmtId="166" fontId="0" fillId="0" borderId="0" xfId="2" applyNumberFormat="1" applyFont="1" applyFill="1" applyAlignment="1">
      <alignment horizontal="center" vertical="center"/>
    </xf>
    <xf numFmtId="165" fontId="0" fillId="0" borderId="0" xfId="1" applyNumberFormat="1" applyFont="1" applyFill="1" applyAlignment="1">
      <alignment vertical="center"/>
    </xf>
    <xf numFmtId="0" fontId="10" fillId="0" borderId="0" xfId="0" applyFont="1" applyAlignment="1">
      <alignment wrapText="1"/>
    </xf>
    <xf numFmtId="0" fontId="10" fillId="0" borderId="3" xfId="0" applyFont="1" applyBorder="1" applyAlignment="1">
      <alignment horizontal="center" wrapText="1"/>
    </xf>
    <xf numFmtId="0" fontId="10" fillId="0" borderId="0" xfId="0" applyFont="1" applyAlignment="1">
      <alignment horizontal="center" wrapText="1"/>
    </xf>
    <xf numFmtId="0" fontId="10" fillId="0" borderId="2" xfId="0" applyFont="1" applyBorder="1" applyAlignment="1">
      <alignment horizontal="center" wrapText="1"/>
    </xf>
    <xf numFmtId="43" fontId="10" fillId="0" borderId="2" xfId="1" applyFont="1" applyFill="1" applyBorder="1" applyAlignment="1">
      <alignment horizontal="center" wrapText="1"/>
    </xf>
    <xf numFmtId="10" fontId="10" fillId="0" borderId="2" xfId="2" applyNumberFormat="1" applyFont="1" applyFill="1" applyBorder="1" applyAlignment="1">
      <alignment horizontal="center" wrapText="1"/>
    </xf>
    <xf numFmtId="0" fontId="0" fillId="7" borderId="0" xfId="0" applyFill="1"/>
    <xf numFmtId="4" fontId="0" fillId="0" borderId="3" xfId="0" applyNumberFormat="1" applyBorder="1" applyAlignment="1">
      <alignment horizontal="right"/>
    </xf>
    <xf numFmtId="10" fontId="0" fillId="0" borderId="0" xfId="2" applyNumberFormat="1" applyFont="1" applyFill="1" applyBorder="1" applyAlignment="1">
      <alignment horizontal="right"/>
    </xf>
    <xf numFmtId="4" fontId="0" fillId="0" borderId="5" xfId="0" applyNumberFormat="1" applyBorder="1" applyAlignment="1">
      <alignment horizontal="right"/>
    </xf>
    <xf numFmtId="10" fontId="0" fillId="0" borderId="2" xfId="0" applyNumberFormat="1" applyBorder="1" applyAlignment="1">
      <alignment horizontal="right"/>
    </xf>
    <xf numFmtId="4" fontId="0" fillId="8" borderId="3" xfId="0" applyNumberFormat="1" applyFill="1" applyBorder="1" applyAlignment="1">
      <alignment horizontal="right"/>
    </xf>
    <xf numFmtId="4" fontId="0" fillId="8" borderId="5" xfId="0" applyNumberFormat="1" applyFill="1" applyBorder="1" applyAlignment="1">
      <alignment horizontal="right"/>
    </xf>
    <xf numFmtId="0" fontId="2" fillId="0" borderId="4" xfId="0" applyFont="1" applyBorder="1" applyAlignment="1">
      <alignment horizontal="center" vertical="top" wrapText="1"/>
    </xf>
    <xf numFmtId="0" fontId="2" fillId="0" borderId="1" xfId="0" applyFont="1" applyBorder="1" applyAlignment="1">
      <alignment horizontal="center" vertical="top" wrapText="1"/>
    </xf>
    <xf numFmtId="0" fontId="0" fillId="6" borderId="0" xfId="0" applyFill="1"/>
    <xf numFmtId="164" fontId="0" fillId="6" borderId="3" xfId="0" applyNumberFormat="1" applyFill="1" applyBorder="1" applyAlignment="1">
      <alignment horizontal="center"/>
    </xf>
    <xf numFmtId="10" fontId="0" fillId="6" borderId="0" xfId="0" applyNumberFormat="1" applyFill="1" applyAlignment="1">
      <alignment horizontal="center"/>
    </xf>
    <xf numFmtId="164" fontId="0" fillId="6" borderId="0" xfId="0" applyNumberFormat="1" applyFill="1" applyAlignment="1">
      <alignment horizontal="center"/>
    </xf>
    <xf numFmtId="164" fontId="0" fillId="6" borderId="2" xfId="0" applyNumberFormat="1" applyFill="1" applyBorder="1" applyAlignment="1">
      <alignment horizontal="center"/>
    </xf>
    <xf numFmtId="10" fontId="0" fillId="6" borderId="2" xfId="0" applyNumberFormat="1" applyFill="1" applyBorder="1" applyAlignment="1">
      <alignment horizontal="center"/>
    </xf>
    <xf numFmtId="164" fontId="0" fillId="0" borderId="3" xfId="0" applyNumberFormat="1" applyBorder="1" applyAlignment="1">
      <alignment horizontal="center"/>
    </xf>
    <xf numFmtId="10" fontId="0" fillId="0" borderId="0" xfId="0" applyNumberFormat="1" applyAlignment="1">
      <alignment horizontal="center"/>
    </xf>
    <xf numFmtId="164" fontId="0" fillId="0" borderId="0" xfId="0" applyNumberFormat="1" applyAlignment="1">
      <alignment horizontal="center"/>
    </xf>
    <xf numFmtId="164" fontId="0" fillId="0" borderId="2" xfId="0" applyNumberFormat="1" applyBorder="1" applyAlignment="1">
      <alignment horizontal="center"/>
    </xf>
    <xf numFmtId="10" fontId="0" fillId="0" borderId="2" xfId="0" applyNumberFormat="1" applyBorder="1" applyAlignment="1">
      <alignment horizontal="center"/>
    </xf>
    <xf numFmtId="10" fontId="10" fillId="0" borderId="0" xfId="2" applyNumberFormat="1" applyFont="1" applyFill="1" applyBorder="1" applyAlignment="1">
      <alignment horizontal="center" wrapText="1"/>
    </xf>
    <xf numFmtId="4" fontId="0" fillId="6" borderId="3" xfId="0" applyNumberFormat="1" applyFill="1" applyBorder="1"/>
    <xf numFmtId="10" fontId="0" fillId="6" borderId="0" xfId="0" applyNumberFormat="1" applyFill="1"/>
    <xf numFmtId="4" fontId="0" fillId="6" borderId="2" xfId="0" applyNumberFormat="1" applyFill="1" applyBorder="1"/>
    <xf numFmtId="4" fontId="0" fillId="6" borderId="0" xfId="0" applyNumberFormat="1" applyFill="1"/>
    <xf numFmtId="10" fontId="0" fillId="6" borderId="2" xfId="0" applyNumberFormat="1" applyFill="1" applyBorder="1" applyAlignment="1">
      <alignment horizontal="right"/>
    </xf>
    <xf numFmtId="164" fontId="0" fillId="0" borderId="0" xfId="0" applyNumberFormat="1"/>
    <xf numFmtId="4" fontId="0" fillId="6" borderId="3" xfId="0" applyNumberFormat="1" applyFill="1" applyBorder="1" applyAlignment="1">
      <alignment horizontal="right"/>
    </xf>
    <xf numFmtId="4" fontId="0" fillId="8" borderId="2" xfId="0" applyNumberFormat="1" applyFill="1" applyBorder="1" applyAlignment="1">
      <alignment horizontal="right"/>
    </xf>
    <xf numFmtId="4" fontId="0" fillId="6" borderId="0" xfId="0" applyNumberFormat="1" applyFill="1" applyAlignment="1">
      <alignment horizontal="right"/>
    </xf>
    <xf numFmtId="4" fontId="0" fillId="6" borderId="2" xfId="0" applyNumberFormat="1" applyFill="1" applyBorder="1" applyAlignment="1">
      <alignment horizontal="right"/>
    </xf>
    <xf numFmtId="10" fontId="0" fillId="0" borderId="0" xfId="0" applyNumberFormat="1" applyAlignment="1">
      <alignment horizontal="right"/>
    </xf>
    <xf numFmtId="0" fontId="11" fillId="0" borderId="0" xfId="0" applyFont="1" applyAlignment="1">
      <alignment horizontal="right"/>
    </xf>
    <xf numFmtId="0" fontId="12" fillId="0" borderId="0" xfId="3" applyFill="1"/>
    <xf numFmtId="4" fontId="0" fillId="6" borderId="5" xfId="0" applyNumberFormat="1" applyFill="1" applyBorder="1" applyAlignment="1">
      <alignment horizontal="right"/>
    </xf>
    <xf numFmtId="164" fontId="0" fillId="0" borderId="3" xfId="0" applyNumberFormat="1" applyBorder="1" applyAlignment="1">
      <alignment horizontal="right"/>
    </xf>
    <xf numFmtId="0" fontId="0" fillId="0" borderId="0" xfId="0" applyAlignment="1">
      <alignment horizontal="right"/>
    </xf>
    <xf numFmtId="0" fontId="0" fillId="0" borderId="3" xfId="0" applyBorder="1" applyAlignment="1">
      <alignment horizontal="right"/>
    </xf>
    <xf numFmtId="0" fontId="0" fillId="0" borderId="5" xfId="0" applyBorder="1" applyAlignment="1">
      <alignment horizontal="right"/>
    </xf>
    <xf numFmtId="43" fontId="0" fillId="0" borderId="2" xfId="1" applyFont="1" applyBorder="1" applyAlignment="1">
      <alignment horizontal="right"/>
    </xf>
    <xf numFmtId="10" fontId="0" fillId="0" borderId="2" xfId="2" applyNumberFormat="1" applyFont="1" applyBorder="1" applyAlignment="1">
      <alignment horizontal="right"/>
    </xf>
    <xf numFmtId="0" fontId="0" fillId="6" borderId="0" xfId="0" applyNumberFormat="1" applyFill="1"/>
    <xf numFmtId="0" fontId="8" fillId="4" borderId="1" xfId="0" applyFont="1" applyFill="1" applyBorder="1" applyAlignment="1" applyProtection="1">
      <alignment horizontal="left" vertical="top" readingOrder="1"/>
    </xf>
    <xf numFmtId="0" fontId="5" fillId="5" borderId="3" xfId="0" applyFont="1" applyFill="1" applyBorder="1" applyAlignment="1" applyProtection="1">
      <alignment horizontal="left" vertical="top" readingOrder="1"/>
    </xf>
    <xf numFmtId="0" fontId="5" fillId="5" borderId="0" xfId="0" applyFont="1" applyFill="1" applyBorder="1" applyAlignment="1" applyProtection="1">
      <alignment horizontal="left" vertical="top" readingOrder="1"/>
    </xf>
    <xf numFmtId="0" fontId="5" fillId="5" borderId="2" xfId="0" applyFont="1" applyFill="1" applyBorder="1" applyAlignment="1" applyProtection="1">
      <alignment horizontal="right" vertical="top" readingOrder="1"/>
    </xf>
    <xf numFmtId="0" fontId="5" fillId="5" borderId="2" xfId="0" applyFont="1" applyFill="1" applyBorder="1" applyAlignment="1" applyProtection="1">
      <alignment horizontal="left" vertical="top" readingOrder="1"/>
    </xf>
    <xf numFmtId="0" fontId="2" fillId="0" borderId="0" xfId="0" applyFont="1" applyAlignment="1"/>
  </cellXfs>
  <cellStyles count="4">
    <cellStyle name="Komma" xfId="1" builtinId="3"/>
    <cellStyle name="Link" xfId="3" builtinId="8"/>
    <cellStyle name="Prozent" xfId="2" builtinId="5"/>
    <cellStyle name="Standard" xfId="0" builtinId="0"/>
  </cellStyles>
  <dxfs count="6">
    <dxf>
      <font>
        <b/>
      </font>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333934</xdr:colOff>
      <xdr:row>2</xdr:row>
      <xdr:rowOff>305</xdr:rowOff>
    </xdr:from>
    <xdr:to>
      <xdr:col>15</xdr:col>
      <xdr:colOff>317126</xdr:colOff>
      <xdr:row>8</xdr:row>
      <xdr:rowOff>16140</xdr:rowOff>
    </xdr:to>
    <xdr:pic>
      <xdr:nvPicPr>
        <xdr:cNvPr id="2" name="Picture 1">
          <a:extLst>
            <a:ext uri="{FF2B5EF4-FFF2-40B4-BE49-F238E27FC236}">
              <a16:creationId xmlns:a16="http://schemas.microsoft.com/office/drawing/2014/main" xmlns="" id="{C1516202-64A5-434B-BB71-69A471B7884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198"/>
        <a:stretch/>
      </xdr:blipFill>
      <xdr:spPr bwMode="auto">
        <a:xfrm>
          <a:off x="14385214" y="823265"/>
          <a:ext cx="2360632" cy="1097875"/>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ristoph/Documents/1_Work/NWSG/1.%20&#214;ffentlichkeitsarbeit%20und%20Spendenwerbung/1.5%20Ver&#246;ffentlichungen/1.5.8%20Jahrbuch%20Steuergerechtigkeit/2024/Indikatoren/SOTJ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s>
    <sheetDataSet>
      <sheetData sheetId="0">
        <row r="1">
          <cell r="A1" t="str">
            <v>Country</v>
          </cell>
          <cell r="B1" t="str">
            <v>LMC</v>
          </cell>
          <cell r="C1" t="str">
            <v>Total annual tax loss (USDm)</v>
          </cell>
          <cell r="D1" t="str">
            <v>Total annual tax loss (% of GDP)</v>
          </cell>
          <cell r="E1" t="str">
            <v>Total annual tax loss (% of health expenditures)</v>
          </cell>
          <cell r="F1" t="str">
            <v>Of which: Corporate tax abuse (USDm)</v>
          </cell>
          <cell r="G1" t="str">
            <v>Of which: Offshore wealth (USDm)</v>
          </cell>
          <cell r="H1" t="str">
            <v>Total annual tax loss inflicted on other countries (USDm)</v>
          </cell>
          <cell r="I1" t="str">
            <v>Of which: Corporate tax abuse (USDm)</v>
          </cell>
          <cell r="J1" t="str">
            <v>Of which: Offshore wealth tax abuse (USDm)</v>
          </cell>
          <cell r="K1" t="str">
            <v>Share of total global inflicted tax loss</v>
          </cell>
          <cell r="L1">
            <v>0</v>
          </cell>
        </row>
        <row r="2">
          <cell r="A2" t="str">
            <v>Total</v>
          </cell>
          <cell r="B2">
            <v>0</v>
          </cell>
          <cell r="C2">
            <v>480423.27899809065</v>
          </cell>
          <cell r="D2">
            <v>5.562167751836186E-3</v>
          </cell>
          <cell r="E2">
            <v>9.5836809599001552E-2</v>
          </cell>
          <cell r="F2">
            <v>311552.78049961128</v>
          </cell>
          <cell r="G2">
            <v>168870.49849847937</v>
          </cell>
          <cell r="H2">
            <v>480429.94894735911</v>
          </cell>
          <cell r="I2">
            <v>311552.78049961128</v>
          </cell>
          <cell r="J2">
            <v>168877.16844774783</v>
          </cell>
          <cell r="K2">
            <v>0.99999999999999989</v>
          </cell>
          <cell r="L2">
            <v>0</v>
          </cell>
          <cell r="M2">
            <v>0</v>
          </cell>
          <cell r="N2">
            <v>0</v>
          </cell>
          <cell r="O2">
            <v>0</v>
          </cell>
          <cell r="P2">
            <v>0</v>
          </cell>
          <cell r="Q2">
            <v>0</v>
          </cell>
          <cell r="R2">
            <v>0</v>
          </cell>
          <cell r="S2">
            <v>0</v>
          </cell>
          <cell r="T2">
            <v>0</v>
          </cell>
          <cell r="U2">
            <v>0</v>
          </cell>
          <cell r="V2">
            <v>0</v>
          </cell>
          <cell r="W2">
            <v>0</v>
          </cell>
          <cell r="X2">
            <v>0</v>
          </cell>
          <cell r="Y2">
            <v>0</v>
          </cell>
          <cell r="Z2">
            <v>0</v>
          </cell>
          <cell r="AA2">
            <v>0</v>
          </cell>
          <cell r="AB2">
            <v>0</v>
          </cell>
          <cell r="AC2">
            <v>0</v>
          </cell>
          <cell r="AD2">
            <v>0</v>
          </cell>
          <cell r="AE2">
            <v>0</v>
          </cell>
          <cell r="AF2">
            <v>0</v>
          </cell>
          <cell r="AG2">
            <v>0</v>
          </cell>
          <cell r="AH2">
            <v>0</v>
          </cell>
          <cell r="AI2">
            <v>0</v>
          </cell>
          <cell r="AJ2">
            <v>0</v>
          </cell>
          <cell r="AK2">
            <v>0</v>
          </cell>
          <cell r="AL2">
            <v>0</v>
          </cell>
          <cell r="AM2">
            <v>0</v>
          </cell>
          <cell r="AN2">
            <v>0</v>
          </cell>
          <cell r="AO2">
            <v>0</v>
          </cell>
          <cell r="AP2">
            <v>0</v>
          </cell>
          <cell r="AQ2">
            <v>0</v>
          </cell>
          <cell r="AR2">
            <v>0</v>
          </cell>
          <cell r="AS2">
            <v>0</v>
          </cell>
          <cell r="AT2">
            <v>0</v>
          </cell>
          <cell r="AU2">
            <v>0</v>
          </cell>
          <cell r="AV2">
            <v>0</v>
          </cell>
          <cell r="AW2">
            <v>0</v>
          </cell>
          <cell r="AX2">
            <v>0</v>
          </cell>
          <cell r="AY2">
            <v>0</v>
          </cell>
          <cell r="AZ2">
            <v>0</v>
          </cell>
          <cell r="BA2">
            <v>0</v>
          </cell>
          <cell r="BB2">
            <v>0</v>
          </cell>
          <cell r="BC2">
            <v>0</v>
          </cell>
          <cell r="BD2">
            <v>0</v>
          </cell>
          <cell r="BE2">
            <v>0</v>
          </cell>
          <cell r="BF2">
            <v>0</v>
          </cell>
          <cell r="BG2">
            <v>0</v>
          </cell>
          <cell r="BH2">
            <v>0</v>
          </cell>
          <cell r="BI2">
            <v>0</v>
          </cell>
          <cell r="BJ2">
            <v>0</v>
          </cell>
          <cell r="BK2">
            <v>0</v>
          </cell>
          <cell r="BL2">
            <v>0</v>
          </cell>
          <cell r="BM2">
            <v>0</v>
          </cell>
          <cell r="BN2">
            <v>0</v>
          </cell>
          <cell r="BO2">
            <v>0</v>
          </cell>
          <cell r="BP2">
            <v>0</v>
          </cell>
          <cell r="BQ2">
            <v>0</v>
          </cell>
          <cell r="BR2">
            <v>0</v>
          </cell>
          <cell r="BS2">
            <v>0</v>
          </cell>
          <cell r="BT2">
            <v>0</v>
          </cell>
          <cell r="BU2">
            <v>0</v>
          </cell>
          <cell r="BV2">
            <v>0</v>
          </cell>
          <cell r="BW2">
            <v>0</v>
          </cell>
          <cell r="BX2">
            <v>0</v>
          </cell>
          <cell r="BY2">
            <v>0</v>
          </cell>
          <cell r="BZ2">
            <v>0</v>
          </cell>
          <cell r="CA2">
            <v>0</v>
          </cell>
          <cell r="CB2">
            <v>0</v>
          </cell>
          <cell r="CC2">
            <v>0</v>
          </cell>
          <cell r="CD2">
            <v>0</v>
          </cell>
          <cell r="CE2">
            <v>0</v>
          </cell>
          <cell r="CF2">
            <v>0</v>
          </cell>
          <cell r="CG2">
            <v>0</v>
          </cell>
          <cell r="CH2">
            <v>0</v>
          </cell>
          <cell r="CI2">
            <v>0</v>
          </cell>
          <cell r="CJ2">
            <v>0</v>
          </cell>
          <cell r="CK2">
            <v>0</v>
          </cell>
          <cell r="CL2">
            <v>0</v>
          </cell>
          <cell r="CM2">
            <v>0</v>
          </cell>
          <cell r="CN2">
            <v>0</v>
          </cell>
          <cell r="CO2">
            <v>0</v>
          </cell>
          <cell r="CP2">
            <v>0</v>
          </cell>
          <cell r="CQ2">
            <v>0</v>
          </cell>
          <cell r="CR2">
            <v>0</v>
          </cell>
          <cell r="CS2">
            <v>0</v>
          </cell>
          <cell r="CT2">
            <v>0</v>
          </cell>
          <cell r="CU2">
            <v>0</v>
          </cell>
          <cell r="CV2">
            <v>0</v>
          </cell>
          <cell r="CW2">
            <v>0</v>
          </cell>
          <cell r="CX2">
            <v>0</v>
          </cell>
          <cell r="CY2">
            <v>0</v>
          </cell>
          <cell r="CZ2">
            <v>0</v>
          </cell>
          <cell r="DA2">
            <v>0</v>
          </cell>
          <cell r="DB2">
            <v>0</v>
          </cell>
          <cell r="DC2">
            <v>0</v>
          </cell>
          <cell r="DD2">
            <v>0</v>
          </cell>
          <cell r="DE2">
            <v>0</v>
          </cell>
          <cell r="DF2">
            <v>0</v>
          </cell>
          <cell r="DG2">
            <v>0</v>
          </cell>
          <cell r="DH2">
            <v>0</v>
          </cell>
          <cell r="DI2">
            <v>0</v>
          </cell>
          <cell r="DJ2">
            <v>0</v>
          </cell>
          <cell r="DK2">
            <v>0</v>
          </cell>
          <cell r="DL2">
            <v>0</v>
          </cell>
          <cell r="DM2">
            <v>0</v>
          </cell>
          <cell r="DN2">
            <v>0</v>
          </cell>
          <cell r="DO2">
            <v>0</v>
          </cell>
          <cell r="DP2">
            <v>0</v>
          </cell>
          <cell r="DQ2">
            <v>0</v>
          </cell>
          <cell r="DR2">
            <v>0</v>
          </cell>
          <cell r="DS2">
            <v>0</v>
          </cell>
          <cell r="DT2">
            <v>0</v>
          </cell>
          <cell r="DU2">
            <v>0</v>
          </cell>
          <cell r="DV2">
            <v>0</v>
          </cell>
          <cell r="DW2">
            <v>0</v>
          </cell>
          <cell r="DX2">
            <v>0</v>
          </cell>
          <cell r="DY2">
            <v>0</v>
          </cell>
          <cell r="DZ2">
            <v>0</v>
          </cell>
          <cell r="EA2">
            <v>0</v>
          </cell>
          <cell r="EB2">
            <v>0</v>
          </cell>
          <cell r="EC2">
            <v>0</v>
          </cell>
          <cell r="ED2">
            <v>0</v>
          </cell>
          <cell r="EE2">
            <v>0</v>
          </cell>
          <cell r="EF2">
            <v>0</v>
          </cell>
          <cell r="EG2">
            <v>0</v>
          </cell>
          <cell r="EH2">
            <v>0</v>
          </cell>
          <cell r="EI2">
            <v>0</v>
          </cell>
          <cell r="EJ2">
            <v>0</v>
          </cell>
          <cell r="EK2">
            <v>0</v>
          </cell>
          <cell r="EL2">
            <v>0</v>
          </cell>
          <cell r="EM2">
            <v>0</v>
          </cell>
          <cell r="EN2">
            <v>0</v>
          </cell>
          <cell r="EO2">
            <v>0</v>
          </cell>
          <cell r="EP2">
            <v>0</v>
          </cell>
          <cell r="EQ2">
            <v>0</v>
          </cell>
          <cell r="ER2">
            <v>0</v>
          </cell>
          <cell r="ES2">
            <v>0</v>
          </cell>
          <cell r="ET2">
            <v>0</v>
          </cell>
          <cell r="EU2">
            <v>0</v>
          </cell>
          <cell r="EV2">
            <v>0</v>
          </cell>
          <cell r="EW2">
            <v>0</v>
          </cell>
          <cell r="EX2">
            <v>0</v>
          </cell>
          <cell r="EY2">
            <v>0</v>
          </cell>
          <cell r="EZ2">
            <v>0</v>
          </cell>
          <cell r="FA2">
            <v>0</v>
          </cell>
          <cell r="FB2">
            <v>0</v>
          </cell>
          <cell r="FC2">
            <v>0</v>
          </cell>
          <cell r="FD2">
            <v>0</v>
          </cell>
          <cell r="FE2">
            <v>0</v>
          </cell>
          <cell r="FF2">
            <v>0</v>
          </cell>
          <cell r="FG2">
            <v>0</v>
          </cell>
          <cell r="FH2">
            <v>0</v>
          </cell>
          <cell r="FI2">
            <v>0</v>
          </cell>
          <cell r="FJ2">
            <v>0</v>
          </cell>
          <cell r="FK2">
            <v>0</v>
          </cell>
          <cell r="FL2">
            <v>0</v>
          </cell>
          <cell r="FM2">
            <v>0</v>
          </cell>
          <cell r="FN2">
            <v>0</v>
          </cell>
          <cell r="FO2">
            <v>0</v>
          </cell>
          <cell r="FP2">
            <v>0</v>
          </cell>
          <cell r="FQ2">
            <v>0</v>
          </cell>
          <cell r="FR2">
            <v>0</v>
          </cell>
          <cell r="FS2">
            <v>0</v>
          </cell>
          <cell r="FT2">
            <v>0</v>
          </cell>
        </row>
        <row r="3">
          <cell r="A3" t="str">
            <v>Africa</v>
          </cell>
          <cell r="C3">
            <v>8332.4019540941717</v>
          </cell>
          <cell r="D3">
            <v>3.391365223220331E-3</v>
          </cell>
          <cell r="E3">
            <v>0.15495546964026741</v>
          </cell>
          <cell r="F3">
            <v>6035.3450345492356</v>
          </cell>
          <cell r="G3">
            <v>2297.0569195449352</v>
          </cell>
          <cell r="H3">
            <v>2006.3687463375854</v>
          </cell>
          <cell r="I3">
            <v>972.981394347839</v>
          </cell>
          <cell r="J3">
            <v>1033.3873519897461</v>
          </cell>
          <cell r="K3">
            <v>4.1761941584483207E-3</v>
          </cell>
          <cell r="L3">
            <v>0</v>
          </cell>
          <cell r="M3">
            <v>0</v>
          </cell>
          <cell r="N3">
            <v>0</v>
          </cell>
          <cell r="O3">
            <v>0</v>
          </cell>
          <cell r="P3">
            <v>0</v>
          </cell>
          <cell r="Q3">
            <v>0</v>
          </cell>
          <cell r="R3">
            <v>0</v>
          </cell>
          <cell r="S3">
            <v>0</v>
          </cell>
          <cell r="T3">
            <v>0</v>
          </cell>
          <cell r="U3">
            <v>0</v>
          </cell>
          <cell r="V3">
            <v>0</v>
          </cell>
          <cell r="W3">
            <v>0</v>
          </cell>
          <cell r="X3">
            <v>0</v>
          </cell>
          <cell r="Y3">
            <v>0</v>
          </cell>
          <cell r="Z3">
            <v>0</v>
          </cell>
          <cell r="AA3">
            <v>0</v>
          </cell>
          <cell r="AB3">
            <v>0</v>
          </cell>
          <cell r="AC3">
            <v>0</v>
          </cell>
          <cell r="AD3">
            <v>0</v>
          </cell>
          <cell r="AE3">
            <v>0</v>
          </cell>
          <cell r="AF3">
            <v>0</v>
          </cell>
          <cell r="AG3">
            <v>0</v>
          </cell>
          <cell r="AH3">
            <v>0</v>
          </cell>
          <cell r="AI3">
            <v>0</v>
          </cell>
          <cell r="AJ3">
            <v>0</v>
          </cell>
          <cell r="AK3">
            <v>0</v>
          </cell>
          <cell r="AL3">
            <v>0</v>
          </cell>
          <cell r="AM3">
            <v>0</v>
          </cell>
          <cell r="AN3">
            <v>0</v>
          </cell>
          <cell r="AO3">
            <v>0</v>
          </cell>
          <cell r="AP3">
            <v>0</v>
          </cell>
          <cell r="AQ3">
            <v>0</v>
          </cell>
          <cell r="AR3">
            <v>0</v>
          </cell>
          <cell r="AS3">
            <v>0</v>
          </cell>
          <cell r="AT3">
            <v>0</v>
          </cell>
          <cell r="AU3">
            <v>0</v>
          </cell>
          <cell r="AV3">
            <v>0</v>
          </cell>
          <cell r="AW3">
            <v>0</v>
          </cell>
          <cell r="AX3">
            <v>0</v>
          </cell>
          <cell r="AY3">
            <v>0</v>
          </cell>
          <cell r="AZ3">
            <v>0</v>
          </cell>
          <cell r="BA3">
            <v>0</v>
          </cell>
          <cell r="BB3">
            <v>0</v>
          </cell>
          <cell r="BC3">
            <v>0</v>
          </cell>
          <cell r="BD3">
            <v>0</v>
          </cell>
          <cell r="BE3">
            <v>0</v>
          </cell>
          <cell r="BF3">
            <v>0</v>
          </cell>
          <cell r="BG3">
            <v>0</v>
          </cell>
          <cell r="BH3">
            <v>0</v>
          </cell>
          <cell r="BI3">
            <v>0</v>
          </cell>
          <cell r="BJ3">
            <v>0</v>
          </cell>
          <cell r="BK3">
            <v>0</v>
          </cell>
          <cell r="BL3">
            <v>0</v>
          </cell>
          <cell r="BM3">
            <v>0</v>
          </cell>
          <cell r="BN3">
            <v>0</v>
          </cell>
          <cell r="BO3">
            <v>0</v>
          </cell>
          <cell r="BP3">
            <v>0</v>
          </cell>
          <cell r="BQ3">
            <v>0</v>
          </cell>
          <cell r="BR3">
            <v>0</v>
          </cell>
          <cell r="BS3">
            <v>0</v>
          </cell>
          <cell r="BT3">
            <v>0</v>
          </cell>
          <cell r="BU3">
            <v>0</v>
          </cell>
          <cell r="BV3">
            <v>0</v>
          </cell>
          <cell r="BW3">
            <v>0</v>
          </cell>
          <cell r="BX3">
            <v>0</v>
          </cell>
          <cell r="BY3">
            <v>0</v>
          </cell>
          <cell r="BZ3">
            <v>0</v>
          </cell>
          <cell r="CA3">
            <v>0</v>
          </cell>
          <cell r="CB3">
            <v>0</v>
          </cell>
          <cell r="CC3">
            <v>0</v>
          </cell>
          <cell r="CD3">
            <v>0</v>
          </cell>
          <cell r="CE3">
            <v>0</v>
          </cell>
          <cell r="CF3">
            <v>0</v>
          </cell>
          <cell r="CG3">
            <v>0</v>
          </cell>
          <cell r="CH3">
            <v>0</v>
          </cell>
          <cell r="CI3">
            <v>0</v>
          </cell>
          <cell r="CJ3">
            <v>0</v>
          </cell>
          <cell r="CK3">
            <v>0</v>
          </cell>
          <cell r="CL3">
            <v>0</v>
          </cell>
          <cell r="CM3">
            <v>0</v>
          </cell>
          <cell r="CN3">
            <v>0</v>
          </cell>
          <cell r="CO3">
            <v>0</v>
          </cell>
          <cell r="CP3">
            <v>0</v>
          </cell>
          <cell r="CQ3">
            <v>0</v>
          </cell>
          <cell r="CR3">
            <v>0</v>
          </cell>
          <cell r="CS3">
            <v>0</v>
          </cell>
          <cell r="CT3">
            <v>0</v>
          </cell>
          <cell r="CU3">
            <v>0</v>
          </cell>
          <cell r="CV3">
            <v>0</v>
          </cell>
          <cell r="CW3">
            <v>0</v>
          </cell>
          <cell r="CX3">
            <v>0</v>
          </cell>
          <cell r="CY3">
            <v>0</v>
          </cell>
          <cell r="CZ3">
            <v>0</v>
          </cell>
          <cell r="DA3">
            <v>0</v>
          </cell>
          <cell r="DB3">
            <v>0</v>
          </cell>
          <cell r="DC3">
            <v>0</v>
          </cell>
          <cell r="DD3">
            <v>0</v>
          </cell>
          <cell r="DE3">
            <v>0</v>
          </cell>
          <cell r="DF3">
            <v>0</v>
          </cell>
          <cell r="DG3">
            <v>0</v>
          </cell>
          <cell r="DH3">
            <v>0</v>
          </cell>
          <cell r="DI3">
            <v>0</v>
          </cell>
          <cell r="DJ3">
            <v>0</v>
          </cell>
          <cell r="DK3">
            <v>0</v>
          </cell>
          <cell r="DL3">
            <v>0</v>
          </cell>
          <cell r="DM3">
            <v>0</v>
          </cell>
          <cell r="DN3">
            <v>0</v>
          </cell>
          <cell r="DO3">
            <v>0</v>
          </cell>
          <cell r="DP3">
            <v>0</v>
          </cell>
          <cell r="DQ3">
            <v>0</v>
          </cell>
          <cell r="DR3">
            <v>0</v>
          </cell>
          <cell r="DS3">
            <v>0</v>
          </cell>
          <cell r="DT3">
            <v>0</v>
          </cell>
          <cell r="DU3">
            <v>0</v>
          </cell>
          <cell r="DV3">
            <v>0</v>
          </cell>
          <cell r="DW3">
            <v>0</v>
          </cell>
          <cell r="DX3">
            <v>0</v>
          </cell>
          <cell r="DY3">
            <v>0</v>
          </cell>
          <cell r="DZ3">
            <v>0</v>
          </cell>
          <cell r="EA3">
            <v>0</v>
          </cell>
          <cell r="EB3">
            <v>0</v>
          </cell>
          <cell r="EC3">
            <v>0</v>
          </cell>
          <cell r="ED3">
            <v>0</v>
          </cell>
          <cell r="EE3">
            <v>0</v>
          </cell>
          <cell r="EF3">
            <v>0</v>
          </cell>
          <cell r="EG3">
            <v>0</v>
          </cell>
          <cell r="EH3">
            <v>0</v>
          </cell>
          <cell r="EI3">
            <v>0</v>
          </cell>
          <cell r="EJ3">
            <v>0</v>
          </cell>
          <cell r="EK3">
            <v>0</v>
          </cell>
          <cell r="EL3">
            <v>0</v>
          </cell>
          <cell r="EM3">
            <v>0</v>
          </cell>
          <cell r="EN3">
            <v>0</v>
          </cell>
          <cell r="EO3">
            <v>0</v>
          </cell>
          <cell r="EP3">
            <v>0</v>
          </cell>
          <cell r="EQ3">
            <v>0</v>
          </cell>
          <cell r="ER3">
            <v>0</v>
          </cell>
          <cell r="ES3">
            <v>0</v>
          </cell>
          <cell r="ET3">
            <v>0</v>
          </cell>
          <cell r="EU3">
            <v>0</v>
          </cell>
          <cell r="EV3">
            <v>0</v>
          </cell>
          <cell r="EW3">
            <v>0</v>
          </cell>
          <cell r="EX3">
            <v>0</v>
          </cell>
          <cell r="EY3">
            <v>0</v>
          </cell>
          <cell r="EZ3">
            <v>0</v>
          </cell>
          <cell r="FA3">
            <v>0</v>
          </cell>
          <cell r="FB3">
            <v>0</v>
          </cell>
          <cell r="FC3">
            <v>0</v>
          </cell>
          <cell r="FD3">
            <v>0</v>
          </cell>
          <cell r="FE3">
            <v>0</v>
          </cell>
          <cell r="FF3">
            <v>0</v>
          </cell>
          <cell r="FG3">
            <v>0</v>
          </cell>
          <cell r="FH3">
            <v>0</v>
          </cell>
          <cell r="FI3">
            <v>0</v>
          </cell>
          <cell r="FJ3">
            <v>0</v>
          </cell>
          <cell r="FK3">
            <v>0</v>
          </cell>
          <cell r="FL3">
            <v>0</v>
          </cell>
          <cell r="FM3">
            <v>0</v>
          </cell>
          <cell r="FN3">
            <v>0</v>
          </cell>
          <cell r="FO3">
            <v>0</v>
          </cell>
          <cell r="FP3">
            <v>0</v>
          </cell>
          <cell r="FQ3">
            <v>0</v>
          </cell>
          <cell r="FR3">
            <v>0</v>
          </cell>
          <cell r="FS3">
            <v>0</v>
          </cell>
          <cell r="FT3">
            <v>0</v>
          </cell>
        </row>
        <row r="4">
          <cell r="A4" t="str">
            <v>Algeria</v>
          </cell>
          <cell r="B4" t="str">
            <v>x</v>
          </cell>
          <cell r="C4">
            <v>62.504243927001951</v>
          </cell>
          <cell r="D4">
            <v>3.5734909354440472E-4</v>
          </cell>
          <cell r="E4">
            <v>8.7289175385264744E-3</v>
          </cell>
          <cell r="F4">
            <v>8.58</v>
          </cell>
          <cell r="G4">
            <v>53.924243927001953</v>
          </cell>
          <cell r="H4">
            <v>0</v>
          </cell>
          <cell r="I4">
            <v>0</v>
          </cell>
          <cell r="J4">
            <v>0</v>
          </cell>
          <cell r="K4">
            <v>0</v>
          </cell>
          <cell r="L4">
            <v>0</v>
          </cell>
        </row>
        <row r="5">
          <cell r="A5" t="str">
            <v>Angola</v>
          </cell>
          <cell r="B5" t="str">
            <v>x</v>
          </cell>
          <cell r="C5">
            <v>309.81076550483698</v>
          </cell>
          <cell r="D5">
            <v>3.9825046809553351E-3</v>
          </cell>
          <cell r="E5">
            <v>0.37262028832658178</v>
          </cell>
          <cell r="F5">
            <v>126.0000050067902</v>
          </cell>
          <cell r="G5">
            <v>183.8107604980469</v>
          </cell>
          <cell r="H5">
            <v>0</v>
          </cell>
          <cell r="I5">
            <v>0</v>
          </cell>
          <cell r="J5">
            <v>0</v>
          </cell>
          <cell r="K5">
            <v>0</v>
          </cell>
          <cell r="L5">
            <v>0</v>
          </cell>
        </row>
        <row r="6">
          <cell r="A6" t="str">
            <v>Benin</v>
          </cell>
          <cell r="B6" t="str">
            <v>x</v>
          </cell>
          <cell r="C6">
            <v>16.311871623992921</v>
          </cell>
          <cell r="D6">
            <v>1.143696880136838E-3</v>
          </cell>
          <cell r="E6">
            <v>0.23316500640106419</v>
          </cell>
          <cell r="F6">
            <v>14.1</v>
          </cell>
          <cell r="G6">
            <v>2.2118716239929199</v>
          </cell>
          <cell r="H6">
            <v>0</v>
          </cell>
          <cell r="I6">
            <v>0</v>
          </cell>
          <cell r="J6">
            <v>0</v>
          </cell>
          <cell r="K6">
            <v>0</v>
          </cell>
          <cell r="L6">
            <v>0</v>
          </cell>
        </row>
        <row r="7">
          <cell r="A7" t="str">
            <v>Botswana</v>
          </cell>
          <cell r="B7" t="str">
            <v>x</v>
          </cell>
          <cell r="C7">
            <v>16.034421235322949</v>
          </cell>
          <cell r="D7">
            <v>9.4143459499818191E-4</v>
          </cell>
          <cell r="E7">
            <v>2.077775360657912E-2</v>
          </cell>
          <cell r="F7">
            <v>6.8199999630451202</v>
          </cell>
          <cell r="G7">
            <v>9.214421272277832</v>
          </cell>
          <cell r="H7">
            <v>0</v>
          </cell>
          <cell r="I7">
            <v>0</v>
          </cell>
          <cell r="J7">
            <v>0</v>
          </cell>
          <cell r="K7">
            <v>0</v>
          </cell>
          <cell r="L7">
            <v>0</v>
          </cell>
        </row>
        <row r="8">
          <cell r="A8" t="str">
            <v>Burkina Faso</v>
          </cell>
          <cell r="B8" t="str">
            <v>x</v>
          </cell>
          <cell r="C8">
            <v>12.306057572364811</v>
          </cell>
          <cell r="D8">
            <v>7.7444979344383112E-4</v>
          </cell>
          <cell r="E8">
            <v>3.2369362906812242E-2</v>
          </cell>
          <cell r="F8">
            <v>9.9000002145767212</v>
          </cell>
          <cell r="G8">
            <v>2.4060573577880859</v>
          </cell>
          <cell r="H8">
            <v>50.364174021922288</v>
          </cell>
          <cell r="I8">
            <v>50.364174021922288</v>
          </cell>
          <cell r="J8">
            <v>0</v>
          </cell>
          <cell r="K8">
            <v>1.048314621773105E-4</v>
          </cell>
          <cell r="L8">
            <v>0</v>
          </cell>
        </row>
        <row r="9">
          <cell r="A9" t="str">
            <v>Burundi</v>
          </cell>
          <cell r="B9" t="str">
            <v>x</v>
          </cell>
          <cell r="C9">
            <v>1.8507382869720459</v>
          </cell>
          <cell r="D9">
            <v>6.9573394580873323E-4</v>
          </cell>
          <cell r="E9">
            <v>3.657077993271679E-2</v>
          </cell>
          <cell r="F9">
            <v>0</v>
          </cell>
          <cell r="G9">
            <v>1.8507382869720459</v>
          </cell>
          <cell r="H9">
            <v>0</v>
          </cell>
          <cell r="I9">
            <v>0</v>
          </cell>
          <cell r="J9">
            <v>0</v>
          </cell>
          <cell r="K9">
            <v>0</v>
          </cell>
          <cell r="L9">
            <v>0</v>
          </cell>
          <cell r="N9" t="str">
            <v xml:space="preserve">Full report: </v>
          </cell>
          <cell r="O9" t="str">
            <v>https://taxjustice.net/reports/the-state-of-tax-justice-2023/</v>
          </cell>
        </row>
        <row r="10">
          <cell r="A10" t="str">
            <v>Cameroon</v>
          </cell>
          <cell r="B10" t="str">
            <v>x</v>
          </cell>
          <cell r="C10">
            <v>65.758693847656247</v>
          </cell>
          <cell r="D10">
            <v>1.6450432429412809E-3</v>
          </cell>
          <cell r="E10">
            <v>0.78196987576668742</v>
          </cell>
          <cell r="F10">
            <v>41.91</v>
          </cell>
          <cell r="G10">
            <v>23.84869384765625</v>
          </cell>
          <cell r="H10">
            <v>0</v>
          </cell>
          <cell r="I10">
            <v>0</v>
          </cell>
          <cell r="J10">
            <v>0</v>
          </cell>
          <cell r="K10">
            <v>0</v>
          </cell>
          <cell r="L10">
            <v>0</v>
          </cell>
        </row>
        <row r="11">
          <cell r="A11" t="str">
            <v>Cape Verde</v>
          </cell>
          <cell r="B11" t="str">
            <v>x</v>
          </cell>
          <cell r="C11">
            <v>11.16445517539978</v>
          </cell>
          <cell r="D11">
            <v>5.6773195170959192E-3</v>
          </cell>
          <cell r="E11">
            <v>0.17605137189143491</v>
          </cell>
          <cell r="F11">
            <v>10</v>
          </cell>
          <cell r="G11">
            <v>1.1644551753997801</v>
          </cell>
          <cell r="H11">
            <v>0</v>
          </cell>
          <cell r="I11">
            <v>0</v>
          </cell>
          <cell r="J11">
            <v>0</v>
          </cell>
          <cell r="K11">
            <v>0</v>
          </cell>
          <cell r="L11">
            <v>0</v>
          </cell>
          <cell r="N11" t="str">
            <v>CORRECTION - 23 August 2023: Due to a coding error, some data on 10 small jurisdictions was left out of the report’s tally on tax losses arising from global tax abuse. These jurisdictions are Anguilla, Cook Islands, French Guiana, Gibraltar, Guadeloupe, Guernsey, Jersey, Saint Martin, Taiwan, Wallis and Fortuna. Adding the missing data to the report's analysis increases the estimate on how much tax countries lose to tax havens a year by 1.7 per cent, from US$472 billion a year to US$480 billion. Estimates on tax losses suffered or inflicted by these 10 jurisdictions are mainly small in comparison to other countries. The exceptions are the British dependencies Gibraltar, Guernsey and Jersey. The figures in this excel sheet been updated to reflect the correction. More information on the correction is available here: https://taxjustice.net/press/correction-countries-are-losing-1-7-more-to-tax-havens-than-we-reported/</v>
          </cell>
        </row>
        <row r="12">
          <cell r="A12" t="str">
            <v>Central African Republic</v>
          </cell>
          <cell r="B12" t="str">
            <v>x</v>
          </cell>
          <cell r="C12">
            <v>0.39295667409896851</v>
          </cell>
          <cell r="D12">
            <v>1.7692948828455121E-4</v>
          </cell>
          <cell r="E12">
            <v>2.5701992069874759E-2</v>
          </cell>
          <cell r="F12">
            <v>0</v>
          </cell>
          <cell r="G12">
            <v>0.39295667409896851</v>
          </cell>
          <cell r="H12">
            <v>4.6280592344469129</v>
          </cell>
          <cell r="I12">
            <v>4.6280592344469129</v>
          </cell>
          <cell r="J12">
            <v>0</v>
          </cell>
          <cell r="K12">
            <v>9.6331613892663706E-6</v>
          </cell>
          <cell r="L12">
            <v>0</v>
          </cell>
        </row>
        <row r="13">
          <cell r="A13" t="str">
            <v>Chad</v>
          </cell>
          <cell r="B13" t="str">
            <v>x</v>
          </cell>
          <cell r="C13">
            <v>5.3283926010131832</v>
          </cell>
          <cell r="D13">
            <v>4.7409141425016038E-4</v>
          </cell>
          <cell r="E13">
            <v>6.8032959638469725E-2</v>
          </cell>
          <cell r="F13">
            <v>0.35</v>
          </cell>
          <cell r="G13">
            <v>4.9783926010131836</v>
          </cell>
          <cell r="H13">
            <v>13.067461367850109</v>
          </cell>
          <cell r="I13">
            <v>13.067461367850109</v>
          </cell>
          <cell r="J13">
            <v>0</v>
          </cell>
          <cell r="K13">
            <v>2.7199514510869749E-5</v>
          </cell>
          <cell r="L13">
            <v>0</v>
          </cell>
        </row>
        <row r="14">
          <cell r="A14" t="str">
            <v>Comoros</v>
          </cell>
          <cell r="B14" t="str">
            <v>x</v>
          </cell>
          <cell r="C14">
            <v>13.829200506210331</v>
          </cell>
          <cell r="D14">
            <v>1.163293128926572E-2</v>
          </cell>
          <cell r="E14">
            <v>2.7374696696348981</v>
          </cell>
          <cell r="F14">
            <v>13.5</v>
          </cell>
          <cell r="G14">
            <v>0.32920050621032709</v>
          </cell>
          <cell r="H14">
            <v>0</v>
          </cell>
          <cell r="I14">
            <v>0</v>
          </cell>
          <cell r="J14">
            <v>0</v>
          </cell>
          <cell r="K14">
            <v>0</v>
          </cell>
          <cell r="L14">
            <v>0</v>
          </cell>
        </row>
        <row r="15">
          <cell r="A15" t="str">
            <v>Congo DRC</v>
          </cell>
          <cell r="B15" t="str">
            <v>x</v>
          </cell>
          <cell r="C15">
            <v>210.61760711669919</v>
          </cell>
          <cell r="D15">
            <v>4.4276967078084664E-3</v>
          </cell>
          <cell r="E15">
            <v>0.88963052102394691</v>
          </cell>
          <cell r="F15">
            <v>182</v>
          </cell>
          <cell r="G15">
            <v>28.617607116699219</v>
          </cell>
          <cell r="H15">
            <v>3.2668653419625269</v>
          </cell>
          <cell r="I15">
            <v>3.2668653419625269</v>
          </cell>
          <cell r="J15">
            <v>0</v>
          </cell>
          <cell r="K15">
            <v>6.7998786277174373E-6</v>
          </cell>
          <cell r="L15">
            <v>0</v>
          </cell>
        </row>
        <row r="16">
          <cell r="A16" t="str">
            <v>Congo, Rep.</v>
          </cell>
          <cell r="B16" t="str">
            <v>x</v>
          </cell>
          <cell r="C16">
            <v>577.80571575164788</v>
          </cell>
          <cell r="D16">
            <v>4.2268043306731562E-2</v>
          </cell>
          <cell r="E16">
            <v>5.3777721802221734</v>
          </cell>
          <cell r="F16">
            <v>566.69999999999993</v>
          </cell>
          <cell r="G16">
            <v>11.105715751647949</v>
          </cell>
          <cell r="H16">
            <v>0</v>
          </cell>
          <cell r="I16">
            <v>0</v>
          </cell>
          <cell r="J16">
            <v>0</v>
          </cell>
          <cell r="K16">
            <v>0</v>
          </cell>
          <cell r="L16">
            <v>0</v>
          </cell>
        </row>
        <row r="17">
          <cell r="A17" t="str">
            <v>Cote d'Ivoire</v>
          </cell>
          <cell r="B17" t="str">
            <v>x</v>
          </cell>
          <cell r="C17">
            <v>121.32196044921881</v>
          </cell>
          <cell r="D17">
            <v>2.0913444853523648E-3</v>
          </cell>
          <cell r="E17">
            <v>0.1732296327872796</v>
          </cell>
          <cell r="F17">
            <v>102.25</v>
          </cell>
          <cell r="G17">
            <v>19.07196044921875</v>
          </cell>
          <cell r="H17">
            <v>7.8949245764094398</v>
          </cell>
          <cell r="I17">
            <v>7.8949245764094398</v>
          </cell>
          <cell r="J17">
            <v>0</v>
          </cell>
          <cell r="K17">
            <v>1.643304001698381E-5</v>
          </cell>
          <cell r="L17">
            <v>0</v>
          </cell>
        </row>
        <row r="18">
          <cell r="A18" t="str">
            <v>Djibouti</v>
          </cell>
          <cell r="B18" t="str">
            <v>x</v>
          </cell>
          <cell r="C18">
            <v>11.24561166763306</v>
          </cell>
          <cell r="D18">
            <v>3.8598730315449869E-3</v>
          </cell>
          <cell r="E18">
            <v>0.33503798323353912</v>
          </cell>
          <cell r="F18">
            <v>7.25</v>
          </cell>
          <cell r="G18">
            <v>3.9956116676330571</v>
          </cell>
          <cell r="H18">
            <v>0</v>
          </cell>
          <cell r="I18">
            <v>0</v>
          </cell>
          <cell r="J18">
            <v>0</v>
          </cell>
          <cell r="K18">
            <v>0</v>
          </cell>
          <cell r="L18">
            <v>0</v>
          </cell>
        </row>
        <row r="19">
          <cell r="A19" t="str">
            <v>Egypt</v>
          </cell>
          <cell r="B19" t="str">
            <v>x</v>
          </cell>
          <cell r="C19">
            <v>438.37025061249727</v>
          </cell>
          <cell r="D19">
            <v>1.7554963161725489E-3</v>
          </cell>
          <cell r="E19">
            <v>0.1234932745071633</v>
          </cell>
          <cell r="F19">
            <v>262.5749930441379</v>
          </cell>
          <cell r="G19">
            <v>175.7952575683594</v>
          </cell>
          <cell r="H19">
            <v>0</v>
          </cell>
          <cell r="I19">
            <v>0</v>
          </cell>
          <cell r="J19">
            <v>0</v>
          </cell>
          <cell r="K19">
            <v>0</v>
          </cell>
          <cell r="L19">
            <v>0</v>
          </cell>
        </row>
        <row r="20">
          <cell r="A20" t="str">
            <v>Equatorial Guinea</v>
          </cell>
          <cell r="B20" t="str">
            <v>x</v>
          </cell>
          <cell r="C20">
            <v>9.9282509803771966</v>
          </cell>
          <cell r="D20">
            <v>7.5805470971640086E-4</v>
          </cell>
          <cell r="E20">
            <v>0.12726982013310939</v>
          </cell>
          <cell r="F20">
            <v>5.9499999999999993</v>
          </cell>
          <cell r="G20">
            <v>3.9782509803771968</v>
          </cell>
          <cell r="H20">
            <v>0</v>
          </cell>
          <cell r="I20">
            <v>0</v>
          </cell>
          <cell r="J20">
            <v>0</v>
          </cell>
          <cell r="K20">
            <v>0</v>
          </cell>
          <cell r="L20">
            <v>0</v>
          </cell>
        </row>
        <row r="21">
          <cell r="A21" t="str">
            <v>Eritrea</v>
          </cell>
          <cell r="B21" t="str">
            <v>x</v>
          </cell>
          <cell r="C21">
            <v>1.283261895179749</v>
          </cell>
          <cell r="D21">
            <v>1.871937873069054E-4</v>
          </cell>
          <cell r="E21">
            <v>2.9375715251695769E-2</v>
          </cell>
          <cell r="F21">
            <v>0</v>
          </cell>
          <cell r="G21">
            <v>1.283261895179749</v>
          </cell>
          <cell r="H21">
            <v>0</v>
          </cell>
          <cell r="I21">
            <v>0</v>
          </cell>
          <cell r="J21">
            <v>0</v>
          </cell>
          <cell r="K21">
            <v>0</v>
          </cell>
          <cell r="L21">
            <v>0</v>
          </cell>
        </row>
        <row r="22">
          <cell r="A22" t="str">
            <v>Eswatini</v>
          </cell>
          <cell r="B22" t="str">
            <v>x</v>
          </cell>
          <cell r="C22">
            <v>16.261192560195919</v>
          </cell>
          <cell r="D22">
            <v>3.485608793986599E-3</v>
          </cell>
          <cell r="E22">
            <v>0.1621321553552105</v>
          </cell>
          <cell r="F22">
            <v>14</v>
          </cell>
          <cell r="G22">
            <v>2.2611925601959229</v>
          </cell>
          <cell r="H22">
            <v>222.96355958894239</v>
          </cell>
          <cell r="I22">
            <v>222.96355958894239</v>
          </cell>
          <cell r="J22">
            <v>0</v>
          </cell>
          <cell r="K22">
            <v>4.6409171634171508E-4</v>
          </cell>
          <cell r="L22">
            <v>0</v>
          </cell>
        </row>
        <row r="23">
          <cell r="A23" t="str">
            <v>Ethiopia</v>
          </cell>
          <cell r="B23" t="str">
            <v>x</v>
          </cell>
          <cell r="C23">
            <v>53.427557373046866</v>
          </cell>
          <cell r="D23">
            <v>6.3400938103267172E-4</v>
          </cell>
          <cell r="E23">
            <v>8.2326595814815648E-2</v>
          </cell>
          <cell r="F23">
            <v>38.4</v>
          </cell>
          <cell r="G23">
            <v>15.02755737304688</v>
          </cell>
          <cell r="H23">
            <v>0</v>
          </cell>
          <cell r="I23">
            <v>0</v>
          </cell>
          <cell r="J23">
            <v>0</v>
          </cell>
          <cell r="K23">
            <v>0</v>
          </cell>
          <cell r="L23">
            <v>0</v>
          </cell>
        </row>
        <row r="24">
          <cell r="A24" t="str">
            <v>Gabon</v>
          </cell>
          <cell r="B24" t="str">
            <v>x</v>
          </cell>
          <cell r="C24">
            <v>47.239378273487091</v>
          </cell>
          <cell r="D24">
            <v>2.8006441081176031E-3</v>
          </cell>
          <cell r="E24">
            <v>0.1741092175103581</v>
          </cell>
          <cell r="F24">
            <v>26.700001060962681</v>
          </cell>
          <cell r="G24">
            <v>20.539377212524411</v>
          </cell>
          <cell r="H24">
            <v>0</v>
          </cell>
          <cell r="I24">
            <v>0</v>
          </cell>
          <cell r="J24">
            <v>0</v>
          </cell>
          <cell r="K24">
            <v>0</v>
          </cell>
          <cell r="L24">
            <v>0</v>
          </cell>
        </row>
        <row r="25">
          <cell r="A25" t="str">
            <v>Gambia</v>
          </cell>
          <cell r="B25" t="str">
            <v>x</v>
          </cell>
          <cell r="C25">
            <v>18.18115651130676</v>
          </cell>
          <cell r="D25">
            <v>1.088254965690438E-2</v>
          </cell>
          <cell r="E25">
            <v>1.1497287911667191</v>
          </cell>
          <cell r="F25">
            <v>16.12</v>
          </cell>
          <cell r="G25">
            <v>2.0611565113067631</v>
          </cell>
          <cell r="H25">
            <v>0</v>
          </cell>
          <cell r="I25">
            <v>0</v>
          </cell>
          <cell r="J25">
            <v>0</v>
          </cell>
          <cell r="K25">
            <v>0</v>
          </cell>
          <cell r="L25">
            <v>0</v>
          </cell>
        </row>
        <row r="26">
          <cell r="A26" t="str">
            <v>Ghana</v>
          </cell>
          <cell r="B26" t="str">
            <v>x</v>
          </cell>
          <cell r="C26">
            <v>114.97109222412109</v>
          </cell>
          <cell r="D26">
            <v>1.70835543951118E-3</v>
          </cell>
          <cell r="E26">
            <v>0.1241197217753201</v>
          </cell>
          <cell r="F26">
            <v>48.5</v>
          </cell>
          <cell r="G26">
            <v>66.471092224121094</v>
          </cell>
          <cell r="H26">
            <v>42.513755798339837</v>
          </cell>
          <cell r="I26">
            <v>0</v>
          </cell>
          <cell r="J26">
            <v>42.513755798339837</v>
          </cell>
          <cell r="K26">
            <v>8.8491060749832848E-5</v>
          </cell>
          <cell r="L26">
            <v>0</v>
          </cell>
        </row>
        <row r="27">
          <cell r="A27" t="str">
            <v>Guinea</v>
          </cell>
          <cell r="B27" t="str">
            <v>x</v>
          </cell>
          <cell r="C27">
            <v>7.9000616550445546</v>
          </cell>
          <cell r="D27">
            <v>6.6627658282265411E-4</v>
          </cell>
          <cell r="E27">
            <v>0.1030785065363715</v>
          </cell>
          <cell r="F27">
            <v>4.55</v>
          </cell>
          <cell r="G27">
            <v>3.3500616550445561</v>
          </cell>
          <cell r="H27">
            <v>80.582678435075664</v>
          </cell>
          <cell r="I27">
            <v>80.582678435075664</v>
          </cell>
          <cell r="J27">
            <v>0</v>
          </cell>
          <cell r="K27">
            <v>1.6773033948369679E-4</v>
          </cell>
          <cell r="L27">
            <v>0</v>
          </cell>
        </row>
        <row r="28">
          <cell r="A28" t="str">
            <v>Guinea-Bissau</v>
          </cell>
          <cell r="B28" t="str">
            <v>x</v>
          </cell>
          <cell r="C28">
            <v>1.6229463815689089</v>
          </cell>
          <cell r="D28">
            <v>1.078634781349515E-3</v>
          </cell>
          <cell r="E28">
            <v>0.1682973315949409</v>
          </cell>
          <cell r="F28">
            <v>0</v>
          </cell>
          <cell r="G28">
            <v>1.6229463815689089</v>
          </cell>
          <cell r="H28">
            <v>0</v>
          </cell>
          <cell r="I28">
            <v>0</v>
          </cell>
          <cell r="J28">
            <v>0</v>
          </cell>
          <cell r="K28">
            <v>0</v>
          </cell>
          <cell r="L28">
            <v>0</v>
          </cell>
        </row>
        <row r="29">
          <cell r="A29" t="str">
            <v>Kenya</v>
          </cell>
          <cell r="B29" t="str">
            <v>x</v>
          </cell>
          <cell r="C29">
            <v>189.84560316801071</v>
          </cell>
          <cell r="D29">
            <v>2.0589969209667889E-3</v>
          </cell>
          <cell r="E29">
            <v>9.4564360375643516E-2</v>
          </cell>
          <cell r="F29">
            <v>134.1000053286553</v>
          </cell>
          <cell r="G29">
            <v>55.745597839355469</v>
          </cell>
          <cell r="H29">
            <v>0</v>
          </cell>
          <cell r="I29">
            <v>0</v>
          </cell>
          <cell r="J29">
            <v>0</v>
          </cell>
          <cell r="K29">
            <v>0</v>
          </cell>
          <cell r="L29">
            <v>0</v>
          </cell>
        </row>
        <row r="30">
          <cell r="A30" t="str">
            <v>Lesotho</v>
          </cell>
          <cell r="B30" t="str">
            <v>x</v>
          </cell>
          <cell r="C30">
            <v>1.9827567338943479</v>
          </cell>
          <cell r="D30">
            <v>7.7648713735238334E-4</v>
          </cell>
          <cell r="E30">
            <v>1.4405382797867379E-2</v>
          </cell>
          <cell r="F30">
            <v>1.25</v>
          </cell>
          <cell r="G30">
            <v>0.73275673389434814</v>
          </cell>
          <cell r="H30">
            <v>0</v>
          </cell>
          <cell r="I30">
            <v>0</v>
          </cell>
          <cell r="J30">
            <v>0</v>
          </cell>
          <cell r="K30">
            <v>0</v>
          </cell>
          <cell r="L30">
            <v>0</v>
          </cell>
        </row>
        <row r="31">
          <cell r="A31" t="str">
            <v>Liberia</v>
          </cell>
          <cell r="B31" t="str">
            <v>x</v>
          </cell>
          <cell r="C31">
            <v>205.79557800292969</v>
          </cell>
          <cell r="D31">
            <v>6.0125714527645882E-2</v>
          </cell>
          <cell r="E31">
            <v>3.5460543251216858</v>
          </cell>
          <cell r="F31">
            <v>37.75</v>
          </cell>
          <cell r="G31">
            <v>168.04557800292969</v>
          </cell>
          <cell r="H31">
            <v>542.92386919580053</v>
          </cell>
          <cell r="I31">
            <v>60.981486383300513</v>
          </cell>
          <cell r="J31">
            <v>481.9423828125</v>
          </cell>
          <cell r="K31">
            <v>1.1300791517792931E-3</v>
          </cell>
          <cell r="L31">
            <v>0</v>
          </cell>
        </row>
        <row r="32">
          <cell r="A32" t="str">
            <v>Libya</v>
          </cell>
          <cell r="B32" t="str">
            <v>x</v>
          </cell>
          <cell r="C32">
            <v>58.174901580810548</v>
          </cell>
          <cell r="D32">
            <v>7.586298079827581E-4</v>
          </cell>
          <cell r="E32">
            <v>1.2315693783518419E-2</v>
          </cell>
          <cell r="F32">
            <v>9.6000000000000014</v>
          </cell>
          <cell r="G32">
            <v>48.574901580810547</v>
          </cell>
          <cell r="H32">
            <v>0</v>
          </cell>
          <cell r="I32">
            <v>0</v>
          </cell>
          <cell r="J32">
            <v>0</v>
          </cell>
          <cell r="K32">
            <v>0</v>
          </cell>
          <cell r="L32">
            <v>0</v>
          </cell>
        </row>
        <row r="33">
          <cell r="A33" t="str">
            <v>Madagascar</v>
          </cell>
          <cell r="B33" t="str">
            <v>x</v>
          </cell>
          <cell r="C33">
            <v>13.02882404327393</v>
          </cell>
          <cell r="D33">
            <v>9.4685993499303144E-4</v>
          </cell>
          <cell r="E33">
            <v>5.5326894137294691E-2</v>
          </cell>
          <cell r="F33">
            <v>2.2000000000000002</v>
          </cell>
          <cell r="G33">
            <v>10.828824043273929</v>
          </cell>
          <cell r="H33">
            <v>11.43402869686884</v>
          </cell>
          <cell r="I33">
            <v>11.43402869686884</v>
          </cell>
          <cell r="J33">
            <v>0</v>
          </cell>
          <cell r="K33">
            <v>2.3799575197011041E-5</v>
          </cell>
          <cell r="L33">
            <v>0</v>
          </cell>
        </row>
        <row r="34">
          <cell r="A34" t="str">
            <v>Malawi</v>
          </cell>
          <cell r="B34" t="str">
            <v>x</v>
          </cell>
          <cell r="C34">
            <v>33.087735366821292</v>
          </cell>
          <cell r="D34">
            <v>3.3487320183034491E-3</v>
          </cell>
          <cell r="E34">
            <v>0.12422519668672</v>
          </cell>
          <cell r="F34">
            <v>28.2</v>
          </cell>
          <cell r="G34">
            <v>4.8877353668212891</v>
          </cell>
          <cell r="H34">
            <v>4.3558204559500364</v>
          </cell>
          <cell r="I34">
            <v>4.3558204559500364</v>
          </cell>
          <cell r="J34">
            <v>0</v>
          </cell>
          <cell r="K34">
            <v>9.0665048369565819E-6</v>
          </cell>
          <cell r="L34">
            <v>0</v>
          </cell>
        </row>
        <row r="35">
          <cell r="A35" t="str">
            <v>Mali</v>
          </cell>
          <cell r="B35" t="str">
            <v>x</v>
          </cell>
          <cell r="C35">
            <v>34.706089591979968</v>
          </cell>
          <cell r="D35">
            <v>2.0330596575418611E-3</v>
          </cell>
          <cell r="E35">
            <v>0.1854444175075684</v>
          </cell>
          <cell r="F35">
            <v>26.1</v>
          </cell>
          <cell r="G35">
            <v>8.6060895919799805</v>
          </cell>
          <cell r="H35">
            <v>14.156416481837621</v>
          </cell>
          <cell r="I35">
            <v>14.156416481837621</v>
          </cell>
          <cell r="J35">
            <v>0</v>
          </cell>
          <cell r="K35">
            <v>2.9466140720108901E-5</v>
          </cell>
          <cell r="L35">
            <v>0</v>
          </cell>
        </row>
        <row r="36">
          <cell r="A36" t="str">
            <v>Mauritania</v>
          </cell>
          <cell r="B36" t="str">
            <v>x</v>
          </cell>
          <cell r="C36">
            <v>8.2378902435302734</v>
          </cell>
          <cell r="D36">
            <v>1.1022726320802151E-3</v>
          </cell>
          <cell r="E36">
            <v>6.7074747731270409E-2</v>
          </cell>
          <cell r="F36">
            <v>2.25</v>
          </cell>
          <cell r="G36">
            <v>5.9878902435302734</v>
          </cell>
          <cell r="H36">
            <v>0</v>
          </cell>
          <cell r="I36">
            <v>0</v>
          </cell>
          <cell r="J36">
            <v>0</v>
          </cell>
          <cell r="K36">
            <v>0</v>
          </cell>
          <cell r="L36">
            <v>0</v>
          </cell>
        </row>
        <row r="37">
          <cell r="A37" t="str">
            <v>Mauritius</v>
          </cell>
          <cell r="B37" t="str">
            <v>x</v>
          </cell>
          <cell r="C37">
            <v>312.15668579936028</v>
          </cell>
          <cell r="D37">
            <v>2.118370840858922E-2</v>
          </cell>
          <cell r="E37">
            <v>0.84267606161795572</v>
          </cell>
          <cell r="F37">
            <v>215.25000855326661</v>
          </cell>
          <cell r="G37">
            <v>96.90667724609375</v>
          </cell>
          <cell r="H37">
            <v>699.97512035306522</v>
          </cell>
          <cell r="I37">
            <v>318.51937084134642</v>
          </cell>
          <cell r="J37">
            <v>381.45574951171881</v>
          </cell>
          <cell r="K37">
            <v>1.456976447631415E-3</v>
          </cell>
          <cell r="L37">
            <v>0</v>
          </cell>
        </row>
        <row r="38">
          <cell r="A38" t="str">
            <v>Morocco</v>
          </cell>
          <cell r="B38" t="str">
            <v>x</v>
          </cell>
          <cell r="C38">
            <v>982.53726669311527</v>
          </cell>
          <cell r="D38">
            <v>7.715786106779041E-3</v>
          </cell>
          <cell r="E38">
            <v>0.36135990671687079</v>
          </cell>
          <cell r="F38">
            <v>919.46</v>
          </cell>
          <cell r="G38">
            <v>63.077266693115227</v>
          </cell>
          <cell r="H38">
            <v>61.525963940294247</v>
          </cell>
          <cell r="I38">
            <v>61.525963940294247</v>
          </cell>
          <cell r="J38">
            <v>0</v>
          </cell>
          <cell r="K38">
            <v>1.280643808220117E-4</v>
          </cell>
          <cell r="L38">
            <v>0</v>
          </cell>
        </row>
        <row r="39">
          <cell r="A39" t="str">
            <v>Mozambique</v>
          </cell>
          <cell r="B39" t="str">
            <v>x</v>
          </cell>
          <cell r="C39">
            <v>147.28632019042971</v>
          </cell>
          <cell r="D39">
            <v>9.9213423450680033E-3</v>
          </cell>
          <cell r="E39">
            <v>0.57329501180562148</v>
          </cell>
          <cell r="F39">
            <v>124.48</v>
          </cell>
          <cell r="G39">
            <v>22.806320190429691</v>
          </cell>
          <cell r="H39">
            <v>37.458808898925781</v>
          </cell>
          <cell r="I39">
            <v>0</v>
          </cell>
          <cell r="J39">
            <v>37.458808898925781</v>
          </cell>
          <cell r="K39">
            <v>7.796934595980018E-5</v>
          </cell>
          <cell r="L39">
            <v>0</v>
          </cell>
        </row>
        <row r="40">
          <cell r="A40" t="str">
            <v>Namibia</v>
          </cell>
          <cell r="B40" t="str">
            <v>x</v>
          </cell>
          <cell r="C40">
            <v>57.328188476562502</v>
          </cell>
          <cell r="D40">
            <v>4.1900254088631109E-3</v>
          </cell>
          <cell r="E40">
            <v>0.1144174669438575</v>
          </cell>
          <cell r="F40">
            <v>34.56</v>
          </cell>
          <cell r="G40">
            <v>22.7681884765625</v>
          </cell>
          <cell r="H40">
            <v>0</v>
          </cell>
          <cell r="I40">
            <v>0</v>
          </cell>
          <cell r="J40">
            <v>0</v>
          </cell>
          <cell r="K40">
            <v>0</v>
          </cell>
          <cell r="L40">
            <v>0</v>
          </cell>
        </row>
        <row r="41">
          <cell r="A41" t="str">
            <v>Niger</v>
          </cell>
          <cell r="B41" t="str">
            <v>x</v>
          </cell>
          <cell r="C41">
            <v>1.1434435844421389</v>
          </cell>
          <cell r="D41">
            <v>8.9271128853562727E-5</v>
          </cell>
          <cell r="E41">
            <v>3.6664171965697621E-3</v>
          </cell>
          <cell r="F41">
            <v>0</v>
          </cell>
          <cell r="G41">
            <v>1.1434435844421389</v>
          </cell>
          <cell r="H41">
            <v>0</v>
          </cell>
          <cell r="I41">
            <v>0</v>
          </cell>
          <cell r="J41">
            <v>0</v>
          </cell>
          <cell r="K41">
            <v>0</v>
          </cell>
          <cell r="L41">
            <v>0</v>
          </cell>
        </row>
        <row r="42">
          <cell r="A42" t="str">
            <v>Nigeria</v>
          </cell>
          <cell r="B42" t="str">
            <v>x</v>
          </cell>
          <cell r="C42">
            <v>553.98651212453842</v>
          </cell>
          <cell r="D42">
            <v>1.3135760174946729E-3</v>
          </cell>
          <cell r="E42">
            <v>0.22714677987530499</v>
          </cell>
          <cell r="F42">
            <v>329.70001310110098</v>
          </cell>
          <cell r="G42">
            <v>224.2864990234375</v>
          </cell>
          <cell r="H42">
            <v>0</v>
          </cell>
          <cell r="I42">
            <v>0</v>
          </cell>
          <cell r="J42">
            <v>0</v>
          </cell>
          <cell r="K42">
            <v>0</v>
          </cell>
          <cell r="L42">
            <v>0</v>
          </cell>
        </row>
        <row r="43">
          <cell r="A43" t="str">
            <v>Rwanda</v>
          </cell>
          <cell r="B43" t="str">
            <v>x</v>
          </cell>
          <cell r="C43">
            <v>5.1256529569625853</v>
          </cell>
          <cell r="D43">
            <v>5.3157215535353972E-4</v>
          </cell>
          <cell r="E43">
            <v>2.238820422470789E-2</v>
          </cell>
          <cell r="F43">
            <v>3.3</v>
          </cell>
          <cell r="G43">
            <v>1.825652956962585</v>
          </cell>
          <cell r="H43">
            <v>0</v>
          </cell>
          <cell r="I43">
            <v>0</v>
          </cell>
          <cell r="J43">
            <v>0</v>
          </cell>
          <cell r="K43">
            <v>0</v>
          </cell>
          <cell r="L43">
            <v>0</v>
          </cell>
        </row>
        <row r="44">
          <cell r="A44" t="str">
            <v>Sao Tome and Principe</v>
          </cell>
          <cell r="B44" t="str">
            <v>x</v>
          </cell>
          <cell r="C44">
            <v>0.1391700804233551</v>
          </cell>
          <cell r="D44">
            <v>3.3758349138097261E-4</v>
          </cell>
          <cell r="E44">
            <v>1.2254235616543589E-2</v>
          </cell>
          <cell r="F44">
            <v>0</v>
          </cell>
          <cell r="G44">
            <v>0.1391700804233551</v>
          </cell>
          <cell r="H44">
            <v>0</v>
          </cell>
          <cell r="I44">
            <v>0</v>
          </cell>
          <cell r="J44">
            <v>0</v>
          </cell>
          <cell r="K44">
            <v>0</v>
          </cell>
          <cell r="L44">
            <v>0</v>
          </cell>
        </row>
        <row r="45">
          <cell r="A45" t="str">
            <v>Senegal</v>
          </cell>
          <cell r="B45" t="str">
            <v>x</v>
          </cell>
          <cell r="C45">
            <v>82.341537475585952</v>
          </cell>
          <cell r="D45">
            <v>3.561963115483637E-3</v>
          </cell>
          <cell r="E45">
            <v>0.37665579878484368</v>
          </cell>
          <cell r="F45">
            <v>57.600002288818366</v>
          </cell>
          <cell r="G45">
            <v>24.741535186767582</v>
          </cell>
          <cell r="H45">
            <v>0</v>
          </cell>
          <cell r="I45">
            <v>0</v>
          </cell>
          <cell r="J45">
            <v>0</v>
          </cell>
          <cell r="K45">
            <v>0</v>
          </cell>
          <cell r="L45">
            <v>0</v>
          </cell>
        </row>
        <row r="46">
          <cell r="A46" t="str">
            <v>Seychelles</v>
          </cell>
          <cell r="B46" t="str">
            <v>x</v>
          </cell>
          <cell r="C46">
            <v>121.4904373884201</v>
          </cell>
          <cell r="D46">
            <v>7.4246498625133647E-2</v>
          </cell>
          <cell r="E46">
            <v>1.9509418803332419</v>
          </cell>
          <cell r="F46">
            <v>1.800000071525574</v>
          </cell>
          <cell r="G46">
            <v>119.6904373168945</v>
          </cell>
          <cell r="H46">
            <v>132.75814319227149</v>
          </cell>
          <cell r="I46">
            <v>42.741488224009728</v>
          </cell>
          <cell r="J46">
            <v>90.016654968261719</v>
          </cell>
          <cell r="K46">
            <v>2.7633194700528088E-4</v>
          </cell>
          <cell r="L46">
            <v>0</v>
          </cell>
        </row>
        <row r="47">
          <cell r="A47" t="str">
            <v>Sierra Leone</v>
          </cell>
          <cell r="B47" t="str">
            <v>x</v>
          </cell>
          <cell r="C47">
            <v>7.0914674997329712</v>
          </cell>
          <cell r="D47">
            <v>1.735928574090749E-3</v>
          </cell>
          <cell r="E47">
            <v>0.1112585259417143</v>
          </cell>
          <cell r="F47">
            <v>6</v>
          </cell>
          <cell r="G47">
            <v>1.091467499732971</v>
          </cell>
          <cell r="H47">
            <v>0</v>
          </cell>
          <cell r="I47">
            <v>0</v>
          </cell>
          <cell r="J47">
            <v>0</v>
          </cell>
          <cell r="K47">
            <v>0</v>
          </cell>
          <cell r="L47">
            <v>0</v>
          </cell>
        </row>
        <row r="48">
          <cell r="A48" t="str">
            <v>Somalia</v>
          </cell>
          <cell r="B48" t="str">
            <v>x</v>
          </cell>
          <cell r="C48">
            <v>3.265243768692017</v>
          </cell>
          <cell r="D48">
            <v>5.5758944078256793E-4</v>
          </cell>
          <cell r="E48">
            <v>4.4221891353716028E-2</v>
          </cell>
          <cell r="F48">
            <v>0</v>
          </cell>
          <cell r="G48">
            <v>3.265243768692017</v>
          </cell>
          <cell r="H48">
            <v>0</v>
          </cell>
          <cell r="I48">
            <v>0</v>
          </cell>
          <cell r="J48">
            <v>0</v>
          </cell>
          <cell r="K48">
            <v>0</v>
          </cell>
          <cell r="L48">
            <v>0</v>
          </cell>
        </row>
        <row r="49">
          <cell r="A49" t="str">
            <v>South Africa</v>
          </cell>
          <cell r="B49" t="str">
            <v>x</v>
          </cell>
          <cell r="C49">
            <v>2006.294730037451</v>
          </cell>
          <cell r="D49">
            <v>4.9641138769064034E-3</v>
          </cell>
          <cell r="E49">
            <v>0.11127950353520311</v>
          </cell>
          <cell r="F49">
            <v>1389.640005916357</v>
          </cell>
          <cell r="G49">
            <v>616.65472412109375</v>
          </cell>
          <cell r="H49">
            <v>0</v>
          </cell>
          <cell r="I49">
            <v>0</v>
          </cell>
          <cell r="J49">
            <v>0</v>
          </cell>
          <cell r="K49">
            <v>0</v>
          </cell>
          <cell r="L49">
            <v>0</v>
          </cell>
        </row>
        <row r="50">
          <cell r="A50" t="str">
            <v>South Sudan</v>
          </cell>
          <cell r="B50" t="str">
            <v>x</v>
          </cell>
          <cell r="C50">
            <v>9.0693235397338867E-2</v>
          </cell>
          <cell r="D50">
            <v>1.1050867929151569E-5</v>
          </cell>
          <cell r="E50">
            <v>1.602099715024295E-3</v>
          </cell>
          <cell r="F50">
            <v>0</v>
          </cell>
          <cell r="G50">
            <v>9.0693235397338867E-2</v>
          </cell>
          <cell r="H50">
            <v>0</v>
          </cell>
          <cell r="I50">
            <v>0</v>
          </cell>
          <cell r="J50">
            <v>0</v>
          </cell>
          <cell r="K50">
            <v>0</v>
          </cell>
          <cell r="L50">
            <v>0</v>
          </cell>
        </row>
        <row r="51">
          <cell r="A51" t="str">
            <v>Sudan</v>
          </cell>
          <cell r="B51" t="str">
            <v>x</v>
          </cell>
          <cell r="C51">
            <v>3.7214649200439451</v>
          </cell>
          <cell r="D51">
            <v>1.150952618570673E-4</v>
          </cell>
          <cell r="E51">
            <v>1.1163549154288251E-2</v>
          </cell>
          <cell r="F51">
            <v>2.8</v>
          </cell>
          <cell r="G51">
            <v>0.92146492004394531</v>
          </cell>
          <cell r="H51">
            <v>13.88417770334074</v>
          </cell>
          <cell r="I51">
            <v>13.88417770334074</v>
          </cell>
          <cell r="J51">
            <v>0</v>
          </cell>
          <cell r="K51">
            <v>2.889948416779911E-5</v>
          </cell>
          <cell r="L51">
            <v>0</v>
          </cell>
        </row>
        <row r="52">
          <cell r="A52" t="str">
            <v>Tanzania</v>
          </cell>
          <cell r="B52" t="str">
            <v>x</v>
          </cell>
          <cell r="C52">
            <v>124.65768623352049</v>
          </cell>
          <cell r="D52">
            <v>2.1868355394788121E-3</v>
          </cell>
          <cell r="E52">
            <v>0.1403218002113267</v>
          </cell>
          <cell r="F52">
            <v>106.5</v>
          </cell>
          <cell r="G52">
            <v>18.157686233520511</v>
          </cell>
          <cell r="H52">
            <v>0</v>
          </cell>
          <cell r="I52">
            <v>0</v>
          </cell>
          <cell r="J52">
            <v>0</v>
          </cell>
          <cell r="K52">
            <v>0</v>
          </cell>
          <cell r="L52">
            <v>0</v>
          </cell>
        </row>
        <row r="53">
          <cell r="A53" t="str">
            <v>Togo</v>
          </cell>
          <cell r="B53" t="str">
            <v>x</v>
          </cell>
          <cell r="C53">
            <v>10.58378701210022</v>
          </cell>
          <cell r="D53">
            <v>1.4881170289378701E-3</v>
          </cell>
          <cell r="E53">
            <v>0.14163104974473481</v>
          </cell>
          <cell r="F53">
            <v>8.0499999999999989</v>
          </cell>
          <cell r="G53">
            <v>2.5337870121002202</v>
          </cell>
          <cell r="H53">
            <v>5.4447755699375442</v>
          </cell>
          <cell r="I53">
            <v>5.4447755699375442</v>
          </cell>
          <cell r="J53">
            <v>0</v>
          </cell>
          <cell r="K53">
            <v>1.133313104619573E-5</v>
          </cell>
          <cell r="L53">
            <v>0</v>
          </cell>
        </row>
        <row r="54">
          <cell r="A54" t="str">
            <v>Tunisia</v>
          </cell>
          <cell r="B54" t="str">
            <v>x</v>
          </cell>
          <cell r="C54">
            <v>307.67929458618158</v>
          </cell>
          <cell r="D54">
            <v>7.2079720392454211E-3</v>
          </cell>
          <cell r="E54">
            <v>0.17230113580367901</v>
          </cell>
          <cell r="F54">
            <v>272.5</v>
          </cell>
          <cell r="G54">
            <v>35.179294586181641</v>
          </cell>
          <cell r="H54">
            <v>0</v>
          </cell>
          <cell r="I54">
            <v>0</v>
          </cell>
          <cell r="J54">
            <v>0</v>
          </cell>
          <cell r="K54">
            <v>0</v>
          </cell>
          <cell r="L54">
            <v>0</v>
          </cell>
        </row>
        <row r="55">
          <cell r="A55" t="str">
            <v>Uganda</v>
          </cell>
          <cell r="B55" t="str">
            <v>x</v>
          </cell>
          <cell r="C55">
            <v>34.268934631347648</v>
          </cell>
          <cell r="D55">
            <v>1.0407540321225039E-3</v>
          </cell>
          <cell r="E55">
            <v>0.1007356721711351</v>
          </cell>
          <cell r="F55">
            <v>17.399999999999999</v>
          </cell>
          <cell r="G55">
            <v>16.86893463134766</v>
          </cell>
          <cell r="H55">
            <v>0</v>
          </cell>
          <cell r="I55">
            <v>0</v>
          </cell>
          <cell r="J55">
            <v>0</v>
          </cell>
          <cell r="K55">
            <v>0</v>
          </cell>
          <cell r="L55">
            <v>0</v>
          </cell>
        </row>
        <row r="56">
          <cell r="A56" t="str">
            <v>Zambia</v>
          </cell>
          <cell r="B56" t="str">
            <v>x</v>
          </cell>
          <cell r="C56">
            <v>829.53682250976556</v>
          </cell>
          <cell r="D56">
            <v>3.1527430047196353E-2</v>
          </cell>
          <cell r="E56">
            <v>1.634630416965233</v>
          </cell>
          <cell r="F56">
            <v>789.94999999999993</v>
          </cell>
          <cell r="G56">
            <v>39.586822509765618</v>
          </cell>
          <cell r="H56">
            <v>0</v>
          </cell>
          <cell r="I56">
            <v>0</v>
          </cell>
          <cell r="J56">
            <v>0</v>
          </cell>
          <cell r="K56">
            <v>0</v>
          </cell>
          <cell r="L56">
            <v>0</v>
          </cell>
        </row>
        <row r="57">
          <cell r="A57" t="str">
            <v>Zimbabwe</v>
          </cell>
          <cell r="B57" t="str">
            <v>x</v>
          </cell>
          <cell r="C57">
            <v>51.349395751953118</v>
          </cell>
          <cell r="D57">
            <v>1.503375413949507E-3</v>
          </cell>
          <cell r="E57">
            <v>0.11352676145680821</v>
          </cell>
          <cell r="F57">
            <v>8.75</v>
          </cell>
          <cell r="G57">
            <v>42.599395751953118</v>
          </cell>
          <cell r="H57">
            <v>57.170143484344223</v>
          </cell>
          <cell r="I57">
            <v>57.170143484344223</v>
          </cell>
          <cell r="J57">
            <v>0</v>
          </cell>
          <cell r="K57">
            <v>1.189978759850552E-4</v>
          </cell>
          <cell r="L57">
            <v>0</v>
          </cell>
        </row>
        <row r="58">
          <cell r="A58" t="str">
            <v>Asia</v>
          </cell>
          <cell r="C58">
            <v>79480.314842498221</v>
          </cell>
          <cell r="D58">
            <v>2.4645327247517479E-3</v>
          </cell>
          <cell r="E58">
            <v>6.5892442814365237E-2</v>
          </cell>
          <cell r="F58">
            <v>55450.014326155499</v>
          </cell>
          <cell r="G58">
            <v>24030.300516342744</v>
          </cell>
          <cell r="H58">
            <v>94555.495934526436</v>
          </cell>
          <cell r="I58">
            <v>86899.707051317222</v>
          </cell>
          <cell r="J58">
            <v>7655.7888832092285</v>
          </cell>
          <cell r="K58">
            <v>0.19681432463088791</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0</v>
          </cell>
          <cell r="BS58">
            <v>0</v>
          </cell>
          <cell r="BT58">
            <v>0</v>
          </cell>
          <cell r="BU58">
            <v>0</v>
          </cell>
          <cell r="BV58">
            <v>0</v>
          </cell>
          <cell r="BW58">
            <v>0</v>
          </cell>
          <cell r="BX58">
            <v>0</v>
          </cell>
          <cell r="BY58">
            <v>0</v>
          </cell>
          <cell r="BZ58">
            <v>0</v>
          </cell>
          <cell r="CA58">
            <v>0</v>
          </cell>
          <cell r="CB58">
            <v>0</v>
          </cell>
          <cell r="CC58">
            <v>0</v>
          </cell>
          <cell r="CD58">
            <v>0</v>
          </cell>
          <cell r="CE58">
            <v>0</v>
          </cell>
          <cell r="CF58">
            <v>0</v>
          </cell>
          <cell r="CG58">
            <v>0</v>
          </cell>
          <cell r="CH58">
            <v>0</v>
          </cell>
          <cell r="CI58">
            <v>0</v>
          </cell>
          <cell r="CJ58">
            <v>0</v>
          </cell>
          <cell r="CK58">
            <v>0</v>
          </cell>
          <cell r="CL58">
            <v>0</v>
          </cell>
          <cell r="CM58">
            <v>0</v>
          </cell>
          <cell r="CN58">
            <v>0</v>
          </cell>
          <cell r="CO58">
            <v>0</v>
          </cell>
          <cell r="CP58">
            <v>0</v>
          </cell>
          <cell r="CQ58">
            <v>0</v>
          </cell>
          <cell r="CR58">
            <v>0</v>
          </cell>
          <cell r="CS58">
            <v>0</v>
          </cell>
          <cell r="CT58">
            <v>0</v>
          </cell>
          <cell r="CU58">
            <v>0</v>
          </cell>
          <cell r="CV58">
            <v>0</v>
          </cell>
          <cell r="CW58">
            <v>0</v>
          </cell>
          <cell r="CX58">
            <v>0</v>
          </cell>
          <cell r="CY58">
            <v>0</v>
          </cell>
          <cell r="CZ58">
            <v>0</v>
          </cell>
          <cell r="DA58">
            <v>0</v>
          </cell>
          <cell r="DB58">
            <v>0</v>
          </cell>
          <cell r="DC58">
            <v>0</v>
          </cell>
          <cell r="DD58">
            <v>0</v>
          </cell>
          <cell r="DE58">
            <v>0</v>
          </cell>
          <cell r="DF58">
            <v>0</v>
          </cell>
          <cell r="DG58">
            <v>0</v>
          </cell>
          <cell r="DH58">
            <v>0</v>
          </cell>
          <cell r="DI58">
            <v>0</v>
          </cell>
          <cell r="DJ58">
            <v>0</v>
          </cell>
          <cell r="DK58">
            <v>0</v>
          </cell>
          <cell r="DL58">
            <v>0</v>
          </cell>
          <cell r="DM58">
            <v>0</v>
          </cell>
          <cell r="DN58">
            <v>0</v>
          </cell>
          <cell r="DO58">
            <v>0</v>
          </cell>
          <cell r="DP58">
            <v>0</v>
          </cell>
          <cell r="DQ58">
            <v>0</v>
          </cell>
          <cell r="DR58">
            <v>0</v>
          </cell>
          <cell r="DS58">
            <v>0</v>
          </cell>
          <cell r="DT58">
            <v>0</v>
          </cell>
          <cell r="DU58">
            <v>0</v>
          </cell>
          <cell r="DV58">
            <v>0</v>
          </cell>
          <cell r="DW58">
            <v>0</v>
          </cell>
          <cell r="DX58">
            <v>0</v>
          </cell>
          <cell r="DY58">
            <v>0</v>
          </cell>
          <cell r="DZ58">
            <v>0</v>
          </cell>
          <cell r="EA58">
            <v>0</v>
          </cell>
          <cell r="EB58">
            <v>0</v>
          </cell>
          <cell r="EC58">
            <v>0</v>
          </cell>
          <cell r="ED58">
            <v>0</v>
          </cell>
          <cell r="EE58">
            <v>0</v>
          </cell>
          <cell r="EF58">
            <v>0</v>
          </cell>
          <cell r="EG58">
            <v>0</v>
          </cell>
          <cell r="EH58">
            <v>0</v>
          </cell>
          <cell r="EI58">
            <v>0</v>
          </cell>
          <cell r="EJ58">
            <v>0</v>
          </cell>
          <cell r="EK58">
            <v>0</v>
          </cell>
          <cell r="EL58">
            <v>0</v>
          </cell>
          <cell r="EM58">
            <v>0</v>
          </cell>
          <cell r="EN58">
            <v>0</v>
          </cell>
          <cell r="EO58">
            <v>0</v>
          </cell>
          <cell r="EP58">
            <v>0</v>
          </cell>
          <cell r="EQ58">
            <v>0</v>
          </cell>
          <cell r="ER58">
            <v>0</v>
          </cell>
          <cell r="ES58">
            <v>0</v>
          </cell>
          <cell r="ET58">
            <v>0</v>
          </cell>
          <cell r="EU58">
            <v>0</v>
          </cell>
          <cell r="EV58">
            <v>0</v>
          </cell>
          <cell r="EW58">
            <v>0</v>
          </cell>
          <cell r="EX58">
            <v>0</v>
          </cell>
          <cell r="EY58">
            <v>0</v>
          </cell>
          <cell r="EZ58">
            <v>0</v>
          </cell>
          <cell r="FA58">
            <v>0</v>
          </cell>
          <cell r="FB58">
            <v>0</v>
          </cell>
          <cell r="FC58">
            <v>0</v>
          </cell>
          <cell r="FD58">
            <v>0</v>
          </cell>
          <cell r="FE58">
            <v>0</v>
          </cell>
          <cell r="FF58">
            <v>0</v>
          </cell>
          <cell r="FG58">
            <v>0</v>
          </cell>
          <cell r="FH58">
            <v>0</v>
          </cell>
          <cell r="FI58">
            <v>0</v>
          </cell>
          <cell r="FJ58">
            <v>0</v>
          </cell>
          <cell r="FK58">
            <v>0</v>
          </cell>
          <cell r="FL58">
            <v>0</v>
          </cell>
          <cell r="FM58">
            <v>0</v>
          </cell>
          <cell r="FN58">
            <v>0</v>
          </cell>
          <cell r="FO58">
            <v>0</v>
          </cell>
          <cell r="FP58">
            <v>0</v>
          </cell>
          <cell r="FQ58">
            <v>0</v>
          </cell>
          <cell r="FR58">
            <v>0</v>
          </cell>
          <cell r="FS58">
            <v>0</v>
          </cell>
          <cell r="FT58">
            <v>0</v>
          </cell>
        </row>
        <row r="59">
          <cell r="A59" t="str">
            <v>Afghanistan</v>
          </cell>
          <cell r="B59" t="str">
            <v>x</v>
          </cell>
          <cell r="C59">
            <v>2.0246891975402832</v>
          </cell>
          <cell r="D59">
            <v>1.0992485331377509E-4</v>
          </cell>
          <cell r="E59">
            <v>2.261945450461305E-2</v>
          </cell>
          <cell r="F59">
            <v>0</v>
          </cell>
          <cell r="G59">
            <v>2.0246891975402832</v>
          </cell>
          <cell r="H59">
            <v>0</v>
          </cell>
          <cell r="I59">
            <v>0</v>
          </cell>
          <cell r="J59">
            <v>0</v>
          </cell>
          <cell r="K59">
            <v>0</v>
          </cell>
          <cell r="L59">
            <v>0</v>
          </cell>
        </row>
        <row r="60">
          <cell r="A60" t="str">
            <v>Armenia</v>
          </cell>
          <cell r="B60" t="str">
            <v>x</v>
          </cell>
          <cell r="C60">
            <v>25.081875133514409</v>
          </cell>
          <cell r="D60">
            <v>2.0133241365778158E-3</v>
          </cell>
          <cell r="E60">
            <v>0.1627397233014766</v>
          </cell>
          <cell r="F60">
            <v>20.8</v>
          </cell>
          <cell r="G60">
            <v>4.2818751335144043</v>
          </cell>
          <cell r="H60">
            <v>1.905671449478141</v>
          </cell>
          <cell r="I60">
            <v>1.905671449478141</v>
          </cell>
          <cell r="J60">
            <v>0</v>
          </cell>
          <cell r="K60">
            <v>3.9665958661685057E-6</v>
          </cell>
          <cell r="L60">
            <v>0</v>
          </cell>
        </row>
        <row r="61">
          <cell r="A61" t="str">
            <v>Azerbaijan</v>
          </cell>
          <cell r="B61" t="str">
            <v>x</v>
          </cell>
          <cell r="C61">
            <v>22.51102256774902</v>
          </cell>
          <cell r="D61">
            <v>4.7780974835405938E-4</v>
          </cell>
          <cell r="E61">
            <v>5.1260804281924019E-2</v>
          </cell>
          <cell r="F61">
            <v>0</v>
          </cell>
          <cell r="G61">
            <v>22.51102256774902</v>
          </cell>
          <cell r="H61">
            <v>0</v>
          </cell>
          <cell r="I61">
            <v>0</v>
          </cell>
          <cell r="J61">
            <v>0</v>
          </cell>
          <cell r="K61">
            <v>0</v>
          </cell>
          <cell r="L61">
            <v>0</v>
          </cell>
        </row>
        <row r="62">
          <cell r="A62" t="str">
            <v>Bahrain</v>
          </cell>
          <cell r="B62">
            <v>0</v>
          </cell>
          <cell r="C62">
            <v>0</v>
          </cell>
          <cell r="D62">
            <v>0</v>
          </cell>
          <cell r="E62">
            <v>0</v>
          </cell>
          <cell r="F62">
            <v>0</v>
          </cell>
          <cell r="G62">
            <v>0</v>
          </cell>
          <cell r="H62">
            <v>272.19390422136689</v>
          </cell>
          <cell r="I62">
            <v>244.1981843116989</v>
          </cell>
          <cell r="J62">
            <v>27.995719909667969</v>
          </cell>
          <cell r="K62">
            <v>5.6656314790065534E-4</v>
          </cell>
          <cell r="L62">
            <v>0</v>
          </cell>
        </row>
        <row r="63">
          <cell r="A63" t="str">
            <v>Bangladesh</v>
          </cell>
          <cell r="B63" t="str">
            <v>x</v>
          </cell>
          <cell r="C63">
            <v>396.90851974487299</v>
          </cell>
          <cell r="D63">
            <v>1.2350168824067839E-3</v>
          </cell>
          <cell r="E63">
            <v>0.3104712039774925</v>
          </cell>
          <cell r="F63">
            <v>371</v>
          </cell>
          <cell r="G63">
            <v>25.90851974487305</v>
          </cell>
          <cell r="H63">
            <v>0</v>
          </cell>
          <cell r="I63">
            <v>0</v>
          </cell>
          <cell r="J63">
            <v>0</v>
          </cell>
          <cell r="K63">
            <v>0</v>
          </cell>
          <cell r="L63">
            <v>0</v>
          </cell>
        </row>
        <row r="64">
          <cell r="A64" t="str">
            <v>Bhutan</v>
          </cell>
          <cell r="B64" t="str">
            <v>x</v>
          </cell>
          <cell r="C64">
            <v>0.11123022437095639</v>
          </cell>
          <cell r="D64">
            <v>4.5458233496859872E-5</v>
          </cell>
          <cell r="E64">
            <v>1.869042588277893E-3</v>
          </cell>
          <cell r="F64">
            <v>0</v>
          </cell>
          <cell r="G64">
            <v>0.11123022437095639</v>
          </cell>
          <cell r="H64">
            <v>0</v>
          </cell>
          <cell r="I64">
            <v>0</v>
          </cell>
          <cell r="J64">
            <v>0</v>
          </cell>
          <cell r="K64">
            <v>0</v>
          </cell>
          <cell r="L64">
            <v>0</v>
          </cell>
        </row>
        <row r="65">
          <cell r="A65" t="str">
            <v>Brunei</v>
          </cell>
          <cell r="B65" t="str">
            <v>x</v>
          </cell>
          <cell r="C65">
            <v>13.875000178813931</v>
          </cell>
          <cell r="D65">
            <v>1.02267568664019E-3</v>
          </cell>
          <cell r="E65">
            <v>4.4548086365481188E-2</v>
          </cell>
          <cell r="F65">
            <v>13.875000178813931</v>
          </cell>
          <cell r="G65">
            <v>0</v>
          </cell>
          <cell r="H65">
            <v>0</v>
          </cell>
          <cell r="I65">
            <v>0</v>
          </cell>
          <cell r="J65">
            <v>0</v>
          </cell>
          <cell r="K65">
            <v>0</v>
          </cell>
          <cell r="L65">
            <v>0</v>
          </cell>
        </row>
        <row r="66">
          <cell r="A66" t="str">
            <v>Cambodia</v>
          </cell>
          <cell r="B66" t="str">
            <v>x</v>
          </cell>
          <cell r="C66">
            <v>257.75411033630371</v>
          </cell>
          <cell r="D66">
            <v>1.0489854110757001E-2</v>
          </cell>
          <cell r="E66">
            <v>0.81821642724198473</v>
          </cell>
          <cell r="F66">
            <v>243</v>
          </cell>
          <cell r="G66">
            <v>14.754110336303709</v>
          </cell>
          <cell r="H66">
            <v>67.242978288728679</v>
          </cell>
          <cell r="I66">
            <v>67.242978288728679</v>
          </cell>
          <cell r="J66">
            <v>0</v>
          </cell>
          <cell r="K66">
            <v>1.399641684205173E-4</v>
          </cell>
          <cell r="L66">
            <v>0</v>
          </cell>
        </row>
        <row r="67">
          <cell r="A67" t="str">
            <v>China</v>
          </cell>
          <cell r="B67" t="str">
            <v>x</v>
          </cell>
          <cell r="C67">
            <v>11435.2109375</v>
          </cell>
          <cell r="D67">
            <v>8.2298388567290145E-4</v>
          </cell>
          <cell r="E67">
            <v>2.7261159926201348E-2</v>
          </cell>
          <cell r="F67">
            <v>1614.75</v>
          </cell>
          <cell r="G67">
            <v>9820.4609375</v>
          </cell>
          <cell r="H67">
            <v>0</v>
          </cell>
          <cell r="I67">
            <v>0</v>
          </cell>
          <cell r="J67">
            <v>0</v>
          </cell>
          <cell r="K67">
            <v>0</v>
          </cell>
          <cell r="L67">
            <v>0</v>
          </cell>
        </row>
        <row r="68">
          <cell r="A68" t="str">
            <v>Georgia</v>
          </cell>
          <cell r="B68" t="str">
            <v>x</v>
          </cell>
          <cell r="C68">
            <v>20.791179466247559</v>
          </cell>
          <cell r="D68">
            <v>1.1815236159500881E-3</v>
          </cell>
          <cell r="E68">
            <v>4.2091839306825703E-2</v>
          </cell>
          <cell r="F68">
            <v>16.05</v>
          </cell>
          <cell r="G68">
            <v>4.7411794662475586</v>
          </cell>
          <cell r="H68">
            <v>53.086561806891069</v>
          </cell>
          <cell r="I68">
            <v>53.086561806891069</v>
          </cell>
          <cell r="J68">
            <v>0</v>
          </cell>
          <cell r="K68">
            <v>1.104980277004084E-4</v>
          </cell>
          <cell r="L68">
            <v>0</v>
          </cell>
        </row>
        <row r="69">
          <cell r="A69" t="str">
            <v>Hong Kong</v>
          </cell>
          <cell r="B69">
            <v>0</v>
          </cell>
          <cell r="C69">
            <v>1213.4276531040671</v>
          </cell>
          <cell r="D69">
            <v>3.3545021437166068E-3</v>
          </cell>
          <cell r="E69">
            <v>5.4457418840453443E-2</v>
          </cell>
          <cell r="F69">
            <v>228.0300090610981</v>
          </cell>
          <cell r="G69">
            <v>985.39764404296875</v>
          </cell>
          <cell r="H69">
            <v>19346.168073362809</v>
          </cell>
          <cell r="I69">
            <v>15186.023542112811</v>
          </cell>
          <cell r="J69">
            <v>4160.14453125</v>
          </cell>
          <cell r="K69">
            <v>4.0268447285085003E-2</v>
          </cell>
          <cell r="L69">
            <v>0</v>
          </cell>
        </row>
        <row r="70">
          <cell r="A70" t="str">
            <v>India</v>
          </cell>
          <cell r="B70" t="str">
            <v>x</v>
          </cell>
          <cell r="C70">
            <v>31703.62816238403</v>
          </cell>
          <cell r="D70">
            <v>1.172935720081437E-2</v>
          </cell>
          <cell r="E70">
            <v>1.227821952042035</v>
          </cell>
          <cell r="F70">
            <v>31520.393314361569</v>
          </cell>
          <cell r="G70">
            <v>183.23484802246091</v>
          </cell>
          <cell r="H70">
            <v>0</v>
          </cell>
          <cell r="I70">
            <v>0</v>
          </cell>
          <cell r="J70">
            <v>0</v>
          </cell>
          <cell r="K70">
            <v>0</v>
          </cell>
          <cell r="L70">
            <v>0</v>
          </cell>
        </row>
        <row r="71">
          <cell r="A71" t="str">
            <v>Indonesia</v>
          </cell>
          <cell r="B71" t="str">
            <v>x</v>
          </cell>
          <cell r="C71">
            <v>2806.3119201660161</v>
          </cell>
          <cell r="D71">
            <v>2.6924959923267191E-3</v>
          </cell>
          <cell r="E71">
            <v>0.19014624413587669</v>
          </cell>
          <cell r="F71">
            <v>2736.5</v>
          </cell>
          <cell r="G71">
            <v>69.811920166015625</v>
          </cell>
          <cell r="H71">
            <v>601.91993925659563</v>
          </cell>
          <cell r="I71">
            <v>601.91993925659563</v>
          </cell>
          <cell r="J71">
            <v>0</v>
          </cell>
          <cell r="K71">
            <v>1.252877637156938E-3</v>
          </cell>
          <cell r="L71">
            <v>0</v>
          </cell>
        </row>
        <row r="72">
          <cell r="A72" t="str">
            <v>Iran</v>
          </cell>
          <cell r="B72" t="str">
            <v>x</v>
          </cell>
          <cell r="C72">
            <v>26.463493347167969</v>
          </cell>
          <cell r="D72">
            <v>7.9785729875885637E-5</v>
          </cell>
          <cell r="E72">
            <v>2.0056240082579929E-3</v>
          </cell>
          <cell r="F72">
            <v>17.5</v>
          </cell>
          <cell r="G72">
            <v>8.9634933471679687</v>
          </cell>
          <cell r="H72">
            <v>230.58624538685501</v>
          </cell>
          <cell r="I72">
            <v>230.58624538685501</v>
          </cell>
          <cell r="J72">
            <v>0</v>
          </cell>
          <cell r="K72">
            <v>4.7995809980638912E-4</v>
          </cell>
          <cell r="L72">
            <v>0</v>
          </cell>
        </row>
        <row r="73">
          <cell r="A73" t="str">
            <v>Iraq</v>
          </cell>
          <cell r="B73" t="str">
            <v>x</v>
          </cell>
          <cell r="C73">
            <v>54.397078990936279</v>
          </cell>
          <cell r="D73">
            <v>2.392474139860107E-4</v>
          </cell>
          <cell r="E73">
            <v>1.2105247115214339E-2</v>
          </cell>
          <cell r="F73">
            <v>48.75</v>
          </cell>
          <cell r="G73">
            <v>5.6470789909362793</v>
          </cell>
          <cell r="H73">
            <v>612.26501283947687</v>
          </cell>
          <cell r="I73">
            <v>612.26501283947687</v>
          </cell>
          <cell r="J73">
            <v>0</v>
          </cell>
          <cell r="K73">
            <v>1.2744105861447099E-3</v>
          </cell>
          <cell r="L73">
            <v>0</v>
          </cell>
        </row>
        <row r="74">
          <cell r="A74" t="str">
            <v>Israel</v>
          </cell>
          <cell r="B74">
            <v>0</v>
          </cell>
          <cell r="C74">
            <v>1130.0491545498371</v>
          </cell>
          <cell r="D74">
            <v>2.9999325041626941E-3</v>
          </cell>
          <cell r="E74">
            <v>6.167838034329555E-2</v>
          </cell>
          <cell r="F74">
            <v>363.86000660061831</v>
          </cell>
          <cell r="G74">
            <v>766.18914794921875</v>
          </cell>
          <cell r="H74">
            <v>0</v>
          </cell>
          <cell r="I74">
            <v>0</v>
          </cell>
          <cell r="J74">
            <v>0</v>
          </cell>
          <cell r="K74">
            <v>0</v>
          </cell>
          <cell r="L74">
            <v>0</v>
          </cell>
        </row>
        <row r="75">
          <cell r="A75" t="str">
            <v>Japan</v>
          </cell>
          <cell r="B75">
            <v>0</v>
          </cell>
          <cell r="C75">
            <v>8319.4689817428589</v>
          </cell>
          <cell r="D75">
            <v>1.6513975445949191E-3</v>
          </cell>
          <cell r="E75">
            <v>1.7929284261472941E-2</v>
          </cell>
          <cell r="F75">
            <v>3387.385973930358</v>
          </cell>
          <cell r="G75">
            <v>4932.0830078125</v>
          </cell>
          <cell r="H75">
            <v>0</v>
          </cell>
          <cell r="I75">
            <v>0</v>
          </cell>
          <cell r="J75">
            <v>0</v>
          </cell>
          <cell r="K75">
            <v>0</v>
          </cell>
          <cell r="L75">
            <v>0</v>
          </cell>
        </row>
        <row r="76">
          <cell r="A76" t="str">
            <v>Jordan</v>
          </cell>
          <cell r="B76" t="str">
            <v>x</v>
          </cell>
          <cell r="C76">
            <v>120.7905166625977</v>
          </cell>
          <cell r="D76">
            <v>2.7850615628379639E-3</v>
          </cell>
          <cell r="E76">
            <v>7.2696038613078176E-2</v>
          </cell>
          <cell r="F76">
            <v>69.8</v>
          </cell>
          <cell r="G76">
            <v>50.990516662597663</v>
          </cell>
          <cell r="H76">
            <v>189.20595105532971</v>
          </cell>
          <cell r="I76">
            <v>189.20595105532971</v>
          </cell>
          <cell r="J76">
            <v>0</v>
          </cell>
          <cell r="K76">
            <v>3.938263038553016E-4</v>
          </cell>
          <cell r="L76">
            <v>0</v>
          </cell>
        </row>
        <row r="77">
          <cell r="A77" t="str">
            <v>Kazakhstan</v>
          </cell>
          <cell r="B77" t="str">
            <v>x</v>
          </cell>
          <cell r="C77">
            <v>183.33881072998051</v>
          </cell>
          <cell r="D77">
            <v>1.0222974015011649E-3</v>
          </cell>
          <cell r="E77">
            <v>5.7505805679573703E-2</v>
          </cell>
          <cell r="F77">
            <v>117.8</v>
          </cell>
          <cell r="G77">
            <v>65.538810729980469</v>
          </cell>
          <cell r="H77">
            <v>0</v>
          </cell>
          <cell r="I77">
            <v>0</v>
          </cell>
          <cell r="J77">
            <v>0</v>
          </cell>
          <cell r="K77">
            <v>0</v>
          </cell>
          <cell r="L77">
            <v>0</v>
          </cell>
        </row>
        <row r="78">
          <cell r="A78" t="str">
            <v>Kuwait</v>
          </cell>
          <cell r="B78">
            <v>0</v>
          </cell>
          <cell r="C78">
            <v>32.85</v>
          </cell>
          <cell r="D78">
            <v>2.3772926134341571E-4</v>
          </cell>
          <cell r="E78">
            <v>5.4011781153519454E-3</v>
          </cell>
          <cell r="F78">
            <v>32.85</v>
          </cell>
          <cell r="G78">
            <v>0</v>
          </cell>
          <cell r="H78">
            <v>69.965366073697453</v>
          </cell>
          <cell r="I78">
            <v>69.965366073697453</v>
          </cell>
          <cell r="J78">
            <v>0</v>
          </cell>
          <cell r="K78">
            <v>1.4563073394361511E-4</v>
          </cell>
          <cell r="L78">
            <v>0</v>
          </cell>
        </row>
        <row r="79">
          <cell r="A79" t="str">
            <v>Kyrgyz Republic</v>
          </cell>
          <cell r="B79" t="str">
            <v>x</v>
          </cell>
          <cell r="C79">
            <v>5.5335791587829588</v>
          </cell>
          <cell r="D79">
            <v>6.6902508487107248E-4</v>
          </cell>
          <cell r="E79">
            <v>2.3902460355953691E-2</v>
          </cell>
          <cell r="F79">
            <v>0.3</v>
          </cell>
          <cell r="G79">
            <v>5.233579158782959</v>
          </cell>
          <cell r="H79">
            <v>0</v>
          </cell>
          <cell r="I79">
            <v>0</v>
          </cell>
          <cell r="J79">
            <v>0</v>
          </cell>
          <cell r="K79">
            <v>0</v>
          </cell>
          <cell r="L79">
            <v>0</v>
          </cell>
        </row>
        <row r="80">
          <cell r="A80" t="str">
            <v>Laos</v>
          </cell>
          <cell r="B80" t="str">
            <v>x</v>
          </cell>
          <cell r="C80">
            <v>31.506238241195678</v>
          </cell>
          <cell r="D80">
            <v>1.7366797310148991E-3</v>
          </cell>
          <cell r="E80">
            <v>0.19979551190733019</v>
          </cell>
          <cell r="F80">
            <v>29.52</v>
          </cell>
          <cell r="G80">
            <v>1.9862382411956789</v>
          </cell>
          <cell r="H80">
            <v>0</v>
          </cell>
          <cell r="I80">
            <v>0</v>
          </cell>
          <cell r="J80">
            <v>0</v>
          </cell>
          <cell r="K80">
            <v>0</v>
          </cell>
          <cell r="L80">
            <v>0</v>
          </cell>
        </row>
        <row r="81">
          <cell r="A81" t="str">
            <v>Lebanon</v>
          </cell>
          <cell r="B81" t="str">
            <v>x</v>
          </cell>
          <cell r="C81">
            <v>141.2597579956055</v>
          </cell>
          <cell r="D81">
            <v>2.5729662888780108E-3</v>
          </cell>
          <cell r="E81">
            <v>6.1579593385934182E-2</v>
          </cell>
          <cell r="F81">
            <v>16.5</v>
          </cell>
          <cell r="G81">
            <v>124.7597579956055</v>
          </cell>
          <cell r="H81">
            <v>0</v>
          </cell>
          <cell r="I81">
            <v>0</v>
          </cell>
          <cell r="J81">
            <v>0</v>
          </cell>
          <cell r="K81">
            <v>0</v>
          </cell>
          <cell r="L81">
            <v>0</v>
          </cell>
        </row>
        <row r="82">
          <cell r="A82" t="str">
            <v>Macao</v>
          </cell>
          <cell r="B82">
            <v>0</v>
          </cell>
          <cell r="C82">
            <v>108.1611352488399</v>
          </cell>
          <cell r="D82">
            <v>1.9564508715238091E-3</v>
          </cell>
          <cell r="E82">
            <v>3.1761274843991633E-2</v>
          </cell>
          <cell r="F82">
            <v>54.839998774230487</v>
          </cell>
          <cell r="G82">
            <v>53.321136474609382</v>
          </cell>
          <cell r="H82">
            <v>53.182029724121087</v>
          </cell>
          <cell r="I82">
            <v>0</v>
          </cell>
          <cell r="J82">
            <v>53.182029724121087</v>
          </cell>
          <cell r="K82">
            <v>1.1069674120159461E-4</v>
          </cell>
          <cell r="L82">
            <v>0</v>
          </cell>
        </row>
        <row r="83">
          <cell r="A83" t="str">
            <v>Malaysia</v>
          </cell>
          <cell r="B83" t="str">
            <v>x</v>
          </cell>
          <cell r="C83">
            <v>1064.995627209544</v>
          </cell>
          <cell r="D83">
            <v>2.9682846986746631E-3</v>
          </cell>
          <cell r="E83">
            <v>0.15439557107988419</v>
          </cell>
          <cell r="F83">
            <v>774.9599826782943</v>
          </cell>
          <cell r="G83">
            <v>290.03564453125</v>
          </cell>
          <cell r="H83">
            <v>4537.9481987644467</v>
          </cell>
          <cell r="I83">
            <v>4537.9481987644467</v>
          </cell>
          <cell r="J83">
            <v>0</v>
          </cell>
          <cell r="K83">
            <v>9.4455980704518314E-3</v>
          </cell>
          <cell r="L83">
            <v>0</v>
          </cell>
        </row>
        <row r="84">
          <cell r="A84" t="str">
            <v>Maldives</v>
          </cell>
          <cell r="B84" t="str">
            <v>x</v>
          </cell>
          <cell r="C84">
            <v>37.365062862634673</v>
          </cell>
          <cell r="D84">
            <v>7.0487315724805247E-3</v>
          </cell>
          <cell r="E84">
            <v>0.1060491307891198</v>
          </cell>
          <cell r="F84">
            <v>36.750001460313797</v>
          </cell>
          <cell r="G84">
            <v>0.61506140232086182</v>
          </cell>
          <cell r="H84">
            <v>0</v>
          </cell>
          <cell r="I84">
            <v>0</v>
          </cell>
          <cell r="J84">
            <v>0</v>
          </cell>
          <cell r="K84">
            <v>0</v>
          </cell>
          <cell r="L84">
            <v>0</v>
          </cell>
        </row>
        <row r="85">
          <cell r="A85" t="str">
            <v>Mongolia</v>
          </cell>
          <cell r="B85" t="str">
            <v>x</v>
          </cell>
          <cell r="C85">
            <v>121.1464376449585</v>
          </cell>
          <cell r="D85">
            <v>9.1930163361395832E-3</v>
          </cell>
          <cell r="E85">
            <v>0.41358778347716929</v>
          </cell>
          <cell r="F85">
            <v>118</v>
          </cell>
          <cell r="G85">
            <v>3.1464376449584961</v>
          </cell>
          <cell r="H85">
            <v>32.050874534478247</v>
          </cell>
          <cell r="I85">
            <v>15.517610374322</v>
          </cell>
          <cell r="J85">
            <v>16.53326416015625</v>
          </cell>
          <cell r="K85">
            <v>6.6712898737272681E-5</v>
          </cell>
          <cell r="L85">
            <v>0</v>
          </cell>
        </row>
        <row r="86">
          <cell r="A86" t="str">
            <v>Myanmar</v>
          </cell>
          <cell r="B86" t="str">
            <v>x</v>
          </cell>
          <cell r="C86">
            <v>141.75280284881589</v>
          </cell>
          <cell r="D86">
            <v>2.1111532007219362E-3</v>
          </cell>
          <cell r="E86">
            <v>0.29714240137902581</v>
          </cell>
          <cell r="F86">
            <v>140.75</v>
          </cell>
          <cell r="G86">
            <v>1.002802848815918</v>
          </cell>
          <cell r="H86">
            <v>55.808949591859829</v>
          </cell>
          <cell r="I86">
            <v>55.808949591859829</v>
          </cell>
          <cell r="J86">
            <v>0</v>
          </cell>
          <cell r="K86">
            <v>1.161645932235062E-4</v>
          </cell>
          <cell r="L86">
            <v>0</v>
          </cell>
        </row>
        <row r="87">
          <cell r="A87" t="str">
            <v>Nepal</v>
          </cell>
          <cell r="B87" t="str">
            <v>x</v>
          </cell>
          <cell r="C87">
            <v>8.8204978942871097</v>
          </cell>
          <cell r="D87">
            <v>2.663875391426243E-4</v>
          </cell>
          <cell r="E87">
            <v>1.8208412074452399E-2</v>
          </cell>
          <cell r="F87">
            <v>0.4</v>
          </cell>
          <cell r="G87">
            <v>8.4204978942871094</v>
          </cell>
          <cell r="H87">
            <v>0</v>
          </cell>
          <cell r="I87">
            <v>0</v>
          </cell>
          <cell r="J87">
            <v>0</v>
          </cell>
          <cell r="K87">
            <v>0</v>
          </cell>
          <cell r="L87">
            <v>0</v>
          </cell>
        </row>
        <row r="88">
          <cell r="A88" t="str">
            <v>North Korea</v>
          </cell>
          <cell r="B88" t="str">
            <v>x</v>
          </cell>
          <cell r="C88">
            <v>2.0701205357909199E-2</v>
          </cell>
          <cell r="D88">
            <v>1.1837877435197211E-6</v>
          </cell>
          <cell r="E88">
            <v>9.3885086680117755E-5</v>
          </cell>
          <cell r="F88">
            <v>0</v>
          </cell>
          <cell r="G88">
            <v>2.0701205357909199E-2</v>
          </cell>
          <cell r="H88">
            <v>0</v>
          </cell>
          <cell r="I88">
            <v>0</v>
          </cell>
          <cell r="J88">
            <v>0</v>
          </cell>
          <cell r="K88">
            <v>0</v>
          </cell>
          <cell r="L88">
            <v>0</v>
          </cell>
        </row>
        <row r="89">
          <cell r="A89" t="str">
            <v>Oman</v>
          </cell>
          <cell r="B89">
            <v>0</v>
          </cell>
          <cell r="C89">
            <v>132.6000052690506</v>
          </cell>
          <cell r="D89">
            <v>1.4490877110604229E-3</v>
          </cell>
          <cell r="E89">
            <v>4.0010047990167143E-2</v>
          </cell>
          <cell r="F89">
            <v>132.6000052690506</v>
          </cell>
          <cell r="G89">
            <v>0</v>
          </cell>
          <cell r="H89">
            <v>311.85142640006029</v>
          </cell>
          <cell r="I89">
            <v>255.08773545157399</v>
          </cell>
          <cell r="J89">
            <v>56.763690948486328</v>
          </cell>
          <cell r="K89">
            <v>6.4910904718437938E-4</v>
          </cell>
          <cell r="L89">
            <v>0</v>
          </cell>
        </row>
        <row r="90">
          <cell r="A90" t="str">
            <v>Pakistan</v>
          </cell>
          <cell r="B90" t="str">
            <v>x</v>
          </cell>
          <cell r="C90">
            <v>126.9414985656738</v>
          </cell>
          <cell r="D90">
            <v>3.5644885653466751E-4</v>
          </cell>
          <cell r="E90">
            <v>3.1327117042050337E-2</v>
          </cell>
          <cell r="F90">
            <v>93.3</v>
          </cell>
          <cell r="G90">
            <v>33.641498565673828</v>
          </cell>
          <cell r="H90">
            <v>0</v>
          </cell>
          <cell r="I90">
            <v>0</v>
          </cell>
          <cell r="J90">
            <v>0</v>
          </cell>
          <cell r="K90">
            <v>0</v>
          </cell>
          <cell r="L90">
            <v>0</v>
          </cell>
        </row>
        <row r="91">
          <cell r="A91" t="str">
            <v>Palestine</v>
          </cell>
          <cell r="B91" t="str">
            <v>x</v>
          </cell>
          <cell r="C91">
            <v>3.2752151489257808</v>
          </cell>
          <cell r="D91">
            <v>2.0122231601967121E-4</v>
          </cell>
          <cell r="E91">
            <v>1.5958751630009722E-2</v>
          </cell>
          <cell r="F91">
            <v>0</v>
          </cell>
          <cell r="G91">
            <v>3.2752151489257808</v>
          </cell>
          <cell r="H91">
            <v>0</v>
          </cell>
          <cell r="I91">
            <v>0</v>
          </cell>
          <cell r="J91">
            <v>0</v>
          </cell>
          <cell r="K91">
            <v>0</v>
          </cell>
          <cell r="L91">
            <v>0</v>
          </cell>
        </row>
        <row r="92">
          <cell r="A92" t="str">
            <v>Philippines</v>
          </cell>
          <cell r="B92" t="str">
            <v>x</v>
          </cell>
          <cell r="C92">
            <v>3223.1363739013668</v>
          </cell>
          <cell r="D92">
            <v>9.2928062309325567E-3</v>
          </cell>
          <cell r="E92">
            <v>0.64670729148569184</v>
          </cell>
          <cell r="F92">
            <v>2996.4</v>
          </cell>
          <cell r="G92">
            <v>226.73637390136719</v>
          </cell>
          <cell r="H92">
            <v>0</v>
          </cell>
          <cell r="I92">
            <v>0</v>
          </cell>
          <cell r="J92">
            <v>0</v>
          </cell>
          <cell r="K92">
            <v>0</v>
          </cell>
          <cell r="L92">
            <v>0</v>
          </cell>
        </row>
        <row r="93">
          <cell r="A93" t="str">
            <v>Qatar</v>
          </cell>
          <cell r="B93">
            <v>0</v>
          </cell>
          <cell r="C93">
            <v>101</v>
          </cell>
          <cell r="D93">
            <v>5.5090422146062453E-4</v>
          </cell>
          <cell r="E93">
            <v>2.9573180225595391E-2</v>
          </cell>
          <cell r="F93">
            <v>101</v>
          </cell>
          <cell r="G93">
            <v>0</v>
          </cell>
          <cell r="H93">
            <v>445.26663208007812</v>
          </cell>
          <cell r="I93">
            <v>0</v>
          </cell>
          <cell r="J93">
            <v>445.26663208007812</v>
          </cell>
          <cell r="K93">
            <v>9.268086493268682E-4</v>
          </cell>
          <cell r="L93">
            <v>0</v>
          </cell>
        </row>
        <row r="94">
          <cell r="A94" t="str">
            <v>Saudi Arabia</v>
          </cell>
          <cell r="B94">
            <v>0</v>
          </cell>
          <cell r="C94">
            <v>0</v>
          </cell>
          <cell r="D94">
            <v>0</v>
          </cell>
          <cell r="E94">
            <v>0</v>
          </cell>
          <cell r="F94">
            <v>0</v>
          </cell>
          <cell r="G94">
            <v>0</v>
          </cell>
          <cell r="H94">
            <v>38389.479110958637</v>
          </cell>
          <cell r="I94">
            <v>38389.479110958637</v>
          </cell>
          <cell r="J94">
            <v>0</v>
          </cell>
          <cell r="K94">
            <v>7.9906507067412216E-2</v>
          </cell>
          <cell r="L94">
            <v>0</v>
          </cell>
        </row>
        <row r="95">
          <cell r="A95" t="str">
            <v>Singapore</v>
          </cell>
          <cell r="B95">
            <v>0</v>
          </cell>
          <cell r="C95">
            <v>2394.0966176241641</v>
          </cell>
          <cell r="D95">
            <v>6.3504201276501464E-3</v>
          </cell>
          <cell r="E95">
            <v>0.28253698830309182</v>
          </cell>
          <cell r="F95">
            <v>598.5700062960384</v>
          </cell>
          <cell r="G95">
            <v>1795.526611328125</v>
          </cell>
          <cell r="H95">
            <v>20008.002610454361</v>
          </cell>
          <cell r="I95">
            <v>17883.909837016861</v>
          </cell>
          <cell r="J95">
            <v>2124.0927734375</v>
          </cell>
          <cell r="K95">
            <v>4.1646035294620319E-2</v>
          </cell>
          <cell r="L95">
            <v>0</v>
          </cell>
        </row>
        <row r="96">
          <cell r="A96" t="str">
            <v>South Korea</v>
          </cell>
          <cell r="B96">
            <v>0</v>
          </cell>
          <cell r="C96">
            <v>685.06392785906792</v>
          </cell>
          <cell r="D96">
            <v>3.9717405526125432E-4</v>
          </cell>
          <cell r="E96">
            <v>8.9841129777882903E-3</v>
          </cell>
          <cell r="F96">
            <v>264.82500573992729</v>
          </cell>
          <cell r="G96">
            <v>420.23892211914062</v>
          </cell>
          <cell r="H96">
            <v>8214.2606635862776</v>
          </cell>
          <cell r="I96">
            <v>8214.2606635862776</v>
          </cell>
          <cell r="J96">
            <v>0</v>
          </cell>
          <cell r="K96">
            <v>1.7097728152843189E-2</v>
          </cell>
          <cell r="L96">
            <v>0</v>
          </cell>
        </row>
        <row r="97">
          <cell r="A97" t="str">
            <v>Sri Lanka</v>
          </cell>
          <cell r="B97" t="str">
            <v>x</v>
          </cell>
          <cell r="C97">
            <v>413.248630104065</v>
          </cell>
          <cell r="D97">
            <v>4.3732861100070171E-3</v>
          </cell>
          <cell r="E97">
            <v>0.28316992989370782</v>
          </cell>
          <cell r="F97">
            <v>406.56000000000012</v>
          </cell>
          <cell r="G97">
            <v>6.6886301040649414</v>
          </cell>
          <cell r="H97">
            <v>2.4501490064718952</v>
          </cell>
          <cell r="I97">
            <v>2.4501490064718952</v>
          </cell>
          <cell r="J97">
            <v>0</v>
          </cell>
          <cell r="K97">
            <v>5.099908970788078E-6</v>
          </cell>
          <cell r="L97">
            <v>0</v>
          </cell>
        </row>
        <row r="98">
          <cell r="A98" t="str">
            <v>Syria</v>
          </cell>
          <cell r="B98" t="str">
            <v>x</v>
          </cell>
          <cell r="C98">
            <v>3.7413923740386958</v>
          </cell>
          <cell r="D98">
            <v>1.7522665749037571E-4</v>
          </cell>
          <cell r="E98">
            <v>1.389706053066359E-2</v>
          </cell>
          <cell r="F98">
            <v>0</v>
          </cell>
          <cell r="G98">
            <v>3.7413923740386958</v>
          </cell>
          <cell r="H98">
            <v>1.905671449478141</v>
          </cell>
          <cell r="I98">
            <v>1.905671449478141</v>
          </cell>
          <cell r="J98">
            <v>0</v>
          </cell>
          <cell r="K98">
            <v>3.9665958661685057E-6</v>
          </cell>
          <cell r="L98">
            <v>0</v>
          </cell>
        </row>
        <row r="99">
          <cell r="A99" t="str">
            <v>Taiwan</v>
          </cell>
          <cell r="B99">
            <v>0</v>
          </cell>
          <cell r="C99">
            <v>9311.1438476562507</v>
          </cell>
          <cell r="D99">
            <v>1.522944212076437E-2</v>
          </cell>
          <cell r="E99">
            <v>0</v>
          </cell>
          <cell r="F99">
            <v>6323.2000000000007</v>
          </cell>
          <cell r="G99">
            <v>2987.94384765625</v>
          </cell>
          <cell r="H99">
            <v>0</v>
          </cell>
          <cell r="I99">
            <v>0</v>
          </cell>
          <cell r="J99">
            <v>0</v>
          </cell>
          <cell r="K99">
            <v>0</v>
          </cell>
          <cell r="L99">
            <v>0</v>
          </cell>
        </row>
        <row r="100">
          <cell r="A100" t="str">
            <v>Tajikistan</v>
          </cell>
          <cell r="B100" t="str">
            <v>x</v>
          </cell>
          <cell r="C100">
            <v>0.75431638956069946</v>
          </cell>
          <cell r="D100">
            <v>9.7142947628848546E-5</v>
          </cell>
          <cell r="E100">
            <v>4.9614427881592401E-3</v>
          </cell>
          <cell r="F100">
            <v>0</v>
          </cell>
          <cell r="G100">
            <v>0.75431638956069946</v>
          </cell>
          <cell r="H100">
            <v>0.27223877849687722</v>
          </cell>
          <cell r="I100">
            <v>0.27223877849687722</v>
          </cell>
          <cell r="J100">
            <v>0</v>
          </cell>
          <cell r="K100">
            <v>5.6665655230978637E-7</v>
          </cell>
          <cell r="L100">
            <v>0</v>
          </cell>
        </row>
        <row r="101">
          <cell r="A101" t="str">
            <v>Thailand</v>
          </cell>
          <cell r="B101" t="str">
            <v>x</v>
          </cell>
          <cell r="C101">
            <v>880.83332864940166</v>
          </cell>
          <cell r="D101">
            <v>1.7381851107209989E-3</v>
          </cell>
          <cell r="E101">
            <v>6.0081396877723917E-2</v>
          </cell>
          <cell r="F101">
            <v>231.80000345408911</v>
          </cell>
          <cell r="G101">
            <v>649.0333251953125</v>
          </cell>
          <cell r="H101">
            <v>0</v>
          </cell>
          <cell r="I101">
            <v>0</v>
          </cell>
          <cell r="J101">
            <v>0</v>
          </cell>
          <cell r="K101">
            <v>0</v>
          </cell>
          <cell r="L101">
            <v>0</v>
          </cell>
        </row>
        <row r="102">
          <cell r="A102" t="str">
            <v>Timor-Leste</v>
          </cell>
          <cell r="B102" t="str">
            <v>x</v>
          </cell>
          <cell r="C102">
            <v>5.4199505627155311</v>
          </cell>
          <cell r="D102">
            <v>3.465689843189017E-3</v>
          </cell>
          <cell r="E102">
            <v>0.13209155762709299</v>
          </cell>
          <cell r="F102">
            <v>5.3000000000000007</v>
          </cell>
          <cell r="G102">
            <v>0.1199505627155304</v>
          </cell>
          <cell r="H102">
            <v>165.79341610459821</v>
          </cell>
          <cell r="I102">
            <v>165.79341610459821</v>
          </cell>
          <cell r="J102">
            <v>0</v>
          </cell>
          <cell r="K102">
            <v>3.4509384035666E-4</v>
          </cell>
          <cell r="L102">
            <v>0</v>
          </cell>
        </row>
        <row r="103">
          <cell r="A103" t="str">
            <v>Turkey</v>
          </cell>
          <cell r="B103" t="str">
            <v>x</v>
          </cell>
          <cell r="C103">
            <v>1188.783539384604</v>
          </cell>
          <cell r="D103">
            <v>1.527073151795352E-3</v>
          </cell>
          <cell r="E103">
            <v>4.7850324579974547E-2</v>
          </cell>
          <cell r="F103">
            <v>796.61999568343163</v>
          </cell>
          <cell r="G103">
            <v>392.16354370117187</v>
          </cell>
          <cell r="H103">
            <v>0</v>
          </cell>
          <cell r="I103">
            <v>0</v>
          </cell>
          <cell r="J103">
            <v>0</v>
          </cell>
          <cell r="K103">
            <v>0</v>
          </cell>
          <cell r="L103">
            <v>0</v>
          </cell>
        </row>
        <row r="104">
          <cell r="A104" t="str">
            <v>Turkmenistan</v>
          </cell>
          <cell r="B104" t="str">
            <v>x</v>
          </cell>
          <cell r="C104">
            <v>0.63593494892120361</v>
          </cell>
          <cell r="D104">
            <v>1.559985927308301E-5</v>
          </cell>
          <cell r="E104">
            <v>1.303306327754089E-3</v>
          </cell>
          <cell r="F104">
            <v>0</v>
          </cell>
          <cell r="G104">
            <v>0.63593494892120361</v>
          </cell>
          <cell r="H104">
            <v>0</v>
          </cell>
          <cell r="I104">
            <v>0</v>
          </cell>
          <cell r="J104">
            <v>0</v>
          </cell>
          <cell r="K104">
            <v>0</v>
          </cell>
          <cell r="L104">
            <v>0</v>
          </cell>
        </row>
        <row r="105">
          <cell r="A105" t="str">
            <v>United Arab Emirates</v>
          </cell>
          <cell r="B105">
            <v>0</v>
          </cell>
          <cell r="C105">
            <v>0</v>
          </cell>
          <cell r="D105">
            <v>0</v>
          </cell>
          <cell r="E105">
            <v>0</v>
          </cell>
          <cell r="F105">
            <v>0</v>
          </cell>
          <cell r="G105">
            <v>0</v>
          </cell>
          <cell r="H105">
            <v>771.81024169921875</v>
          </cell>
          <cell r="I105">
            <v>0</v>
          </cell>
          <cell r="J105">
            <v>771.81024169921875</v>
          </cell>
          <cell r="K105">
            <v>1.6064990190355231E-3</v>
          </cell>
          <cell r="L105">
            <v>0</v>
          </cell>
        </row>
        <row r="106">
          <cell r="A106" t="str">
            <v>Uzbekistan</v>
          </cell>
          <cell r="B106" t="str">
            <v>x</v>
          </cell>
          <cell r="C106">
            <v>12.00568904876709</v>
          </cell>
          <cell r="D106">
            <v>2.2810130993734551E-4</v>
          </cell>
          <cell r="E106">
            <v>1.129374240040203E-2</v>
          </cell>
          <cell r="F106">
            <v>4.2749999999999986</v>
          </cell>
          <cell r="G106">
            <v>7.7306890487670898</v>
          </cell>
          <cell r="H106">
            <v>111.6178991837197</v>
          </cell>
          <cell r="I106">
            <v>111.6178991837197</v>
          </cell>
          <cell r="J106">
            <v>0</v>
          </cell>
          <cell r="K106">
            <v>2.323291864470124E-4</v>
          </cell>
          <cell r="L106">
            <v>0</v>
          </cell>
        </row>
        <row r="107">
          <cell r="A107" t="str">
            <v>Vietnam</v>
          </cell>
          <cell r="B107" t="str">
            <v>x</v>
          </cell>
          <cell r="C107">
            <v>1568.645785301924</v>
          </cell>
          <cell r="D107">
            <v>5.0584103322085074E-3</v>
          </cell>
          <cell r="E107">
            <v>0.187611871879071</v>
          </cell>
          <cell r="F107">
            <v>1521.200022667646</v>
          </cell>
          <cell r="G107">
            <v>47.445762634277337</v>
          </cell>
          <cell r="H107">
            <v>0</v>
          </cell>
          <cell r="I107">
            <v>0</v>
          </cell>
          <cell r="J107">
            <v>0</v>
          </cell>
          <cell r="K107">
            <v>0</v>
          </cell>
          <cell r="L107">
            <v>0</v>
          </cell>
        </row>
        <row r="108">
          <cell r="A108" t="str">
            <v>Yemen</v>
          </cell>
          <cell r="B108" t="str">
            <v>x</v>
          </cell>
          <cell r="C108">
            <v>3.4326133728027339</v>
          </cell>
          <cell r="D108">
            <v>1.5887197000356669E-4</v>
          </cell>
          <cell r="E108">
            <v>1.259998572926384E-2</v>
          </cell>
          <cell r="F108">
            <v>0</v>
          </cell>
          <cell r="G108">
            <v>3.4326133728027339</v>
          </cell>
          <cell r="H108">
            <v>9.2561184688938258</v>
          </cell>
          <cell r="I108">
            <v>9.2561184688938258</v>
          </cell>
          <cell r="J108">
            <v>0</v>
          </cell>
          <cell r="K108">
            <v>1.9266322778532741E-5</v>
          </cell>
          <cell r="L108">
            <v>0</v>
          </cell>
        </row>
        <row r="109">
          <cell r="A109" t="str">
            <v>Caribbean/American isl.</v>
          </cell>
          <cell r="C109">
            <v>1172.7090382033589</v>
          </cell>
          <cell r="D109">
            <v>5.3070433925042626E-3</v>
          </cell>
          <cell r="E109">
            <v>0.10985673401886629</v>
          </cell>
          <cell r="F109">
            <v>472.22999997973443</v>
          </cell>
          <cell r="G109">
            <v>700.47903822362423</v>
          </cell>
          <cell r="H109">
            <v>99125.588943936891</v>
          </cell>
          <cell r="I109">
            <v>46727.063941203996</v>
          </cell>
          <cell r="J109">
            <v>52398.525002732873</v>
          </cell>
          <cell r="K109">
            <v>0.20632683112517222</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S109">
            <v>0</v>
          </cell>
          <cell r="AT109">
            <v>0</v>
          </cell>
          <cell r="AU109">
            <v>0</v>
          </cell>
          <cell r="AV109">
            <v>0</v>
          </cell>
          <cell r="AW109">
            <v>0</v>
          </cell>
          <cell r="AX109">
            <v>0</v>
          </cell>
          <cell r="AY109">
            <v>0</v>
          </cell>
          <cell r="AZ109">
            <v>0</v>
          </cell>
          <cell r="BA109">
            <v>0</v>
          </cell>
          <cell r="BB109">
            <v>0</v>
          </cell>
          <cell r="BC109">
            <v>0</v>
          </cell>
          <cell r="BD109">
            <v>0</v>
          </cell>
          <cell r="BE109">
            <v>0</v>
          </cell>
          <cell r="BF109">
            <v>0</v>
          </cell>
          <cell r="BG109">
            <v>0</v>
          </cell>
          <cell r="BH109">
            <v>0</v>
          </cell>
          <cell r="BI109">
            <v>0</v>
          </cell>
          <cell r="BJ109">
            <v>0</v>
          </cell>
          <cell r="BK109">
            <v>0</v>
          </cell>
          <cell r="BL109">
            <v>0</v>
          </cell>
          <cell r="BM109">
            <v>0</v>
          </cell>
          <cell r="BN109">
            <v>0</v>
          </cell>
          <cell r="BO109">
            <v>0</v>
          </cell>
          <cell r="BP109">
            <v>0</v>
          </cell>
          <cell r="BQ109">
            <v>0</v>
          </cell>
          <cell r="BR109">
            <v>0</v>
          </cell>
          <cell r="BS109">
            <v>0</v>
          </cell>
          <cell r="BT109">
            <v>0</v>
          </cell>
          <cell r="BU109">
            <v>0</v>
          </cell>
          <cell r="BV109">
            <v>0</v>
          </cell>
          <cell r="BW109">
            <v>0</v>
          </cell>
          <cell r="BX109">
            <v>0</v>
          </cell>
          <cell r="BY109">
            <v>0</v>
          </cell>
          <cell r="BZ109">
            <v>0</v>
          </cell>
          <cell r="CA109">
            <v>0</v>
          </cell>
          <cell r="CB109">
            <v>0</v>
          </cell>
          <cell r="CC109">
            <v>0</v>
          </cell>
          <cell r="CD109">
            <v>0</v>
          </cell>
          <cell r="CE109">
            <v>0</v>
          </cell>
          <cell r="CF109">
            <v>0</v>
          </cell>
          <cell r="CG109">
            <v>0</v>
          </cell>
          <cell r="CH109">
            <v>0</v>
          </cell>
          <cell r="CI109">
            <v>0</v>
          </cell>
          <cell r="CJ109">
            <v>0</v>
          </cell>
          <cell r="CK109">
            <v>0</v>
          </cell>
          <cell r="CL109">
            <v>0</v>
          </cell>
          <cell r="CM109">
            <v>0</v>
          </cell>
          <cell r="CN109">
            <v>0</v>
          </cell>
          <cell r="CO109">
            <v>0</v>
          </cell>
          <cell r="CP109">
            <v>0</v>
          </cell>
          <cell r="CQ109">
            <v>0</v>
          </cell>
          <cell r="CR109">
            <v>0</v>
          </cell>
          <cell r="CS109">
            <v>0</v>
          </cell>
          <cell r="CT109">
            <v>0</v>
          </cell>
          <cell r="CU109">
            <v>0</v>
          </cell>
          <cell r="CV109">
            <v>0</v>
          </cell>
          <cell r="CW109">
            <v>0</v>
          </cell>
          <cell r="CX109">
            <v>0</v>
          </cell>
          <cell r="CY109">
            <v>0</v>
          </cell>
          <cell r="CZ109">
            <v>0</v>
          </cell>
          <cell r="DA109">
            <v>0</v>
          </cell>
          <cell r="DB109">
            <v>0</v>
          </cell>
          <cell r="DC109">
            <v>0</v>
          </cell>
          <cell r="DD109">
            <v>0</v>
          </cell>
          <cell r="DE109">
            <v>0</v>
          </cell>
          <cell r="DF109">
            <v>0</v>
          </cell>
          <cell r="DG109">
            <v>0</v>
          </cell>
          <cell r="DH109">
            <v>0</v>
          </cell>
          <cell r="DI109">
            <v>0</v>
          </cell>
          <cell r="DJ109">
            <v>0</v>
          </cell>
          <cell r="DK109">
            <v>0</v>
          </cell>
          <cell r="DL109">
            <v>0</v>
          </cell>
          <cell r="DM109">
            <v>0</v>
          </cell>
          <cell r="DN109">
            <v>0</v>
          </cell>
          <cell r="DO109">
            <v>0</v>
          </cell>
          <cell r="DP109">
            <v>0</v>
          </cell>
          <cell r="DQ109">
            <v>0</v>
          </cell>
          <cell r="DR109">
            <v>0</v>
          </cell>
          <cell r="DS109">
            <v>0</v>
          </cell>
          <cell r="DT109">
            <v>0</v>
          </cell>
          <cell r="DU109">
            <v>0</v>
          </cell>
          <cell r="DV109">
            <v>0</v>
          </cell>
          <cell r="DW109">
            <v>0</v>
          </cell>
          <cell r="DX109">
            <v>0</v>
          </cell>
          <cell r="DY109">
            <v>0</v>
          </cell>
          <cell r="DZ109">
            <v>0</v>
          </cell>
          <cell r="EA109">
            <v>0</v>
          </cell>
          <cell r="EB109">
            <v>0</v>
          </cell>
          <cell r="EC109">
            <v>0</v>
          </cell>
          <cell r="ED109">
            <v>0</v>
          </cell>
          <cell r="EE109">
            <v>0</v>
          </cell>
          <cell r="EF109">
            <v>0</v>
          </cell>
          <cell r="EG109">
            <v>0</v>
          </cell>
          <cell r="EH109">
            <v>0</v>
          </cell>
          <cell r="EI109">
            <v>0</v>
          </cell>
          <cell r="EJ109">
            <v>0</v>
          </cell>
          <cell r="EK109">
            <v>0</v>
          </cell>
          <cell r="EL109">
            <v>0</v>
          </cell>
          <cell r="EM109">
            <v>0</v>
          </cell>
          <cell r="EN109">
            <v>0</v>
          </cell>
          <cell r="EO109">
            <v>0</v>
          </cell>
          <cell r="EP109">
            <v>0</v>
          </cell>
          <cell r="EQ109">
            <v>0</v>
          </cell>
          <cell r="ER109">
            <v>0</v>
          </cell>
          <cell r="ES109">
            <v>0</v>
          </cell>
          <cell r="ET109">
            <v>0</v>
          </cell>
          <cell r="EU109">
            <v>0</v>
          </cell>
          <cell r="EV109">
            <v>0</v>
          </cell>
          <cell r="EW109">
            <v>0</v>
          </cell>
          <cell r="EX109">
            <v>0</v>
          </cell>
          <cell r="EY109">
            <v>0</v>
          </cell>
          <cell r="EZ109">
            <v>0</v>
          </cell>
          <cell r="FA109">
            <v>0</v>
          </cell>
          <cell r="FB109">
            <v>0</v>
          </cell>
          <cell r="FC109">
            <v>0</v>
          </cell>
          <cell r="FD109">
            <v>0</v>
          </cell>
          <cell r="FE109">
            <v>0</v>
          </cell>
          <cell r="FF109">
            <v>0</v>
          </cell>
          <cell r="FG109">
            <v>0</v>
          </cell>
          <cell r="FH109">
            <v>0</v>
          </cell>
          <cell r="FI109">
            <v>0</v>
          </cell>
          <cell r="FJ109">
            <v>0</v>
          </cell>
          <cell r="FK109">
            <v>0</v>
          </cell>
          <cell r="FL109">
            <v>0</v>
          </cell>
          <cell r="FM109">
            <v>0</v>
          </cell>
          <cell r="FN109">
            <v>0</v>
          </cell>
          <cell r="FO109">
            <v>0</v>
          </cell>
          <cell r="FP109">
            <v>0</v>
          </cell>
          <cell r="FQ109">
            <v>0</v>
          </cell>
          <cell r="FR109">
            <v>0</v>
          </cell>
          <cell r="FS109">
            <v>0</v>
          </cell>
          <cell r="FT109">
            <v>0</v>
          </cell>
        </row>
        <row r="110">
          <cell r="A110" t="str">
            <v>Anguilla</v>
          </cell>
          <cell r="B110" t="str">
            <v>x</v>
          </cell>
          <cell r="C110">
            <v>0</v>
          </cell>
          <cell r="D110">
            <v>0</v>
          </cell>
          <cell r="E110">
            <v>0</v>
          </cell>
          <cell r="F110">
            <v>0</v>
          </cell>
          <cell r="G110">
            <v>0</v>
          </cell>
          <cell r="H110">
            <v>60.709247604803622</v>
          </cell>
          <cell r="I110">
            <v>60.709247604803622</v>
          </cell>
          <cell r="J110">
            <v>0</v>
          </cell>
          <cell r="K110">
            <v>1.2636441116508241E-4</v>
          </cell>
          <cell r="L110">
            <v>0</v>
          </cell>
        </row>
        <row r="111">
          <cell r="A111" t="str">
            <v>Antigua and Barbuda</v>
          </cell>
          <cell r="B111" t="str">
            <v>x</v>
          </cell>
          <cell r="C111">
            <v>2.3376510143280029</v>
          </cell>
          <cell r="D111">
            <v>1.455623837060372E-3</v>
          </cell>
          <cell r="E111">
            <v>5.0122787008459763E-2</v>
          </cell>
          <cell r="F111">
            <v>0</v>
          </cell>
          <cell r="G111">
            <v>2.3376510143280029</v>
          </cell>
          <cell r="H111">
            <v>6.2614919054281746</v>
          </cell>
          <cell r="I111">
            <v>6.2614919054281746</v>
          </cell>
          <cell r="J111">
            <v>0</v>
          </cell>
          <cell r="K111">
            <v>1.3033100703125089E-5</v>
          </cell>
          <cell r="L111">
            <v>0</v>
          </cell>
        </row>
        <row r="112">
          <cell r="A112" t="str">
            <v>Aruba</v>
          </cell>
          <cell r="B112" t="str">
            <v>x</v>
          </cell>
          <cell r="C112">
            <v>22.356674194335941</v>
          </cell>
          <cell r="D112">
            <v>6.9815852770169773E-3</v>
          </cell>
          <cell r="E112">
            <v>0.11333995249131559</v>
          </cell>
          <cell r="F112">
            <v>1</v>
          </cell>
          <cell r="G112">
            <v>21.356674194335941</v>
          </cell>
          <cell r="H112">
            <v>41.183210841009497</v>
          </cell>
          <cell r="I112">
            <v>41.108055553028457</v>
          </cell>
          <cell r="J112">
            <v>7.5155287981033325E-2</v>
          </cell>
          <cell r="K112">
            <v>8.5721572793793409E-5</v>
          </cell>
          <cell r="L112">
            <v>0</v>
          </cell>
        </row>
        <row r="113">
          <cell r="A113" t="str">
            <v>Bahamas</v>
          </cell>
          <cell r="B113" t="str">
            <v>x</v>
          </cell>
          <cell r="C113">
            <v>0</v>
          </cell>
          <cell r="D113">
            <v>0</v>
          </cell>
          <cell r="E113">
            <v>0</v>
          </cell>
          <cell r="F113">
            <v>0</v>
          </cell>
          <cell r="G113">
            <v>0</v>
          </cell>
          <cell r="H113">
            <v>1397.7634538360719</v>
          </cell>
          <cell r="I113">
            <v>718.43813645325906</v>
          </cell>
          <cell r="J113">
            <v>679.3253173828125</v>
          </cell>
          <cell r="K113">
            <v>2.9094011663898692E-3</v>
          </cell>
          <cell r="L113">
            <v>0</v>
          </cell>
        </row>
        <row r="114">
          <cell r="A114" t="str">
            <v>Barbados</v>
          </cell>
          <cell r="B114" t="str">
            <v>x</v>
          </cell>
          <cell r="C114">
            <v>188.42617034912109</v>
          </cell>
          <cell r="D114">
            <v>3.6965999917195319E-2</v>
          </cell>
          <cell r="E114">
            <v>1.2580182983909329</v>
          </cell>
          <cell r="F114">
            <v>62</v>
          </cell>
          <cell r="G114">
            <v>126.42617034912109</v>
          </cell>
          <cell r="H114">
            <v>3066.6387975909861</v>
          </cell>
          <cell r="I114">
            <v>2853.6068762042669</v>
          </cell>
          <cell r="J114">
            <v>213.03192138671881</v>
          </cell>
          <cell r="K114">
            <v>6.3831133015543927E-3</v>
          </cell>
          <cell r="L114">
            <v>0</v>
          </cell>
        </row>
        <row r="115">
          <cell r="A115" t="str">
            <v>Belize</v>
          </cell>
          <cell r="B115" t="str">
            <v>x</v>
          </cell>
          <cell r="C115">
            <v>98.335838317871094</v>
          </cell>
          <cell r="D115">
            <v>4.2477683938605217E-2</v>
          </cell>
          <cell r="E115">
            <v>1.0880609303748181</v>
          </cell>
          <cell r="F115">
            <v>0</v>
          </cell>
          <cell r="G115">
            <v>98.335838317871094</v>
          </cell>
          <cell r="H115">
            <v>90.40338134765625</v>
          </cell>
          <cell r="I115">
            <v>0</v>
          </cell>
          <cell r="J115">
            <v>90.40338134765625</v>
          </cell>
          <cell r="K115">
            <v>1.8817182722628679E-4</v>
          </cell>
          <cell r="L115">
            <v>0</v>
          </cell>
        </row>
        <row r="116">
          <cell r="A116" t="str">
            <v>Bermuda</v>
          </cell>
          <cell r="B116" t="str">
            <v>x</v>
          </cell>
          <cell r="C116">
            <v>0</v>
          </cell>
          <cell r="D116">
            <v>0</v>
          </cell>
          <cell r="E116">
            <v>0</v>
          </cell>
          <cell r="F116">
            <v>0</v>
          </cell>
          <cell r="G116">
            <v>0</v>
          </cell>
          <cell r="H116">
            <v>22137.460072078138</v>
          </cell>
          <cell r="I116">
            <v>19461.53355840626</v>
          </cell>
          <cell r="J116">
            <v>2675.926513671875</v>
          </cell>
          <cell r="K116">
            <v>4.6078434786553553E-2</v>
          </cell>
          <cell r="L116">
            <v>0</v>
          </cell>
        </row>
        <row r="117">
          <cell r="A117" t="str">
            <v>Bonaire, Sint Eustatius and Saba</v>
          </cell>
          <cell r="B117" t="str">
            <v>x</v>
          </cell>
          <cell r="C117">
            <v>1.9649850130081179</v>
          </cell>
          <cell r="D117">
            <v>0</v>
          </cell>
          <cell r="E117">
            <v>0</v>
          </cell>
          <cell r="F117">
            <v>0</v>
          </cell>
          <cell r="G117">
            <v>1.9649850130081179</v>
          </cell>
          <cell r="H117">
            <v>2.9817578792572021</v>
          </cell>
          <cell r="I117">
            <v>0</v>
          </cell>
          <cell r="J117">
            <v>2.9817578792572021</v>
          </cell>
          <cell r="K117">
            <v>6.2064363093732001E-6</v>
          </cell>
          <cell r="L117">
            <v>0</v>
          </cell>
        </row>
        <row r="118">
          <cell r="A118" t="str">
            <v>British Virgin Islands</v>
          </cell>
          <cell r="B118" t="str">
            <v>x</v>
          </cell>
          <cell r="C118">
            <v>0</v>
          </cell>
          <cell r="D118">
            <v>0</v>
          </cell>
          <cell r="E118">
            <v>0</v>
          </cell>
          <cell r="F118">
            <v>0</v>
          </cell>
          <cell r="G118">
            <v>0</v>
          </cell>
          <cell r="H118">
            <v>11108.13398795528</v>
          </cell>
          <cell r="I118">
            <v>5816.9259801427761</v>
          </cell>
          <cell r="J118">
            <v>5291.2080078125</v>
          </cell>
          <cell r="K118">
            <v>2.3121235493943779E-2</v>
          </cell>
          <cell r="L118">
            <v>0</v>
          </cell>
        </row>
        <row r="119">
          <cell r="A119" t="str">
            <v>Cayman Islands</v>
          </cell>
          <cell r="B119">
            <v>0</v>
          </cell>
          <cell r="C119">
            <v>0</v>
          </cell>
          <cell r="D119">
            <v>0</v>
          </cell>
          <cell r="E119">
            <v>0</v>
          </cell>
          <cell r="F119">
            <v>0</v>
          </cell>
          <cell r="G119">
            <v>0</v>
          </cell>
          <cell r="H119">
            <v>53758.255717716624</v>
          </cell>
          <cell r="I119">
            <v>10450.97446771662</v>
          </cell>
          <cell r="J119">
            <v>43307.28125</v>
          </cell>
          <cell r="K119">
            <v>0.1118961376897986</v>
          </cell>
          <cell r="L119">
            <v>0</v>
          </cell>
        </row>
        <row r="120">
          <cell r="A120" t="str">
            <v>Curacao</v>
          </cell>
          <cell r="B120" t="str">
            <v>x</v>
          </cell>
          <cell r="C120">
            <v>350.2822057902813</v>
          </cell>
          <cell r="D120">
            <v>0.115972553824992</v>
          </cell>
          <cell r="E120">
            <v>1.882713340778287</v>
          </cell>
          <cell r="F120">
            <v>3.7399999797344212</v>
          </cell>
          <cell r="G120">
            <v>346.54220581054687</v>
          </cell>
          <cell r="H120">
            <v>302.04096774137582</v>
          </cell>
          <cell r="I120">
            <v>186.21132449186399</v>
          </cell>
          <cell r="J120">
            <v>115.8296432495117</v>
          </cell>
          <cell r="K120">
            <v>6.2868888253773394E-4</v>
          </cell>
          <cell r="L120">
            <v>0</v>
          </cell>
        </row>
        <row r="121">
          <cell r="A121" t="str">
            <v>Dominica</v>
          </cell>
          <cell r="B121" t="str">
            <v>x</v>
          </cell>
          <cell r="C121">
            <v>5.1272234916687012</v>
          </cell>
          <cell r="D121">
            <v>9.2420644026928074E-3</v>
          </cell>
          <cell r="E121">
            <v>0.2163357584232645</v>
          </cell>
          <cell r="F121">
            <v>1</v>
          </cell>
          <cell r="G121">
            <v>4.1272234916687012</v>
          </cell>
          <cell r="H121">
            <v>8.8289722800254822E-2</v>
          </cell>
          <cell r="I121">
            <v>0</v>
          </cell>
          <cell r="J121">
            <v>8.8289722800254822E-2</v>
          </cell>
          <cell r="K121">
            <v>1.837723126830479E-7</v>
          </cell>
          <cell r="L121">
            <v>0</v>
          </cell>
        </row>
        <row r="122">
          <cell r="A122" t="str">
            <v>Falkland Islands</v>
          </cell>
          <cell r="B122" t="str">
            <v>x</v>
          </cell>
          <cell r="C122">
            <v>2.7227210998535161</v>
          </cell>
          <cell r="D122">
            <v>1.319147819696471E-2</v>
          </cell>
          <cell r="E122">
            <v>0</v>
          </cell>
          <cell r="F122">
            <v>0</v>
          </cell>
          <cell r="G122">
            <v>2.7227210998535161</v>
          </cell>
          <cell r="H122">
            <v>0</v>
          </cell>
          <cell r="I122">
            <v>0</v>
          </cell>
          <cell r="J122">
            <v>0</v>
          </cell>
          <cell r="K122">
            <v>0</v>
          </cell>
          <cell r="L122">
            <v>0</v>
          </cell>
        </row>
        <row r="123">
          <cell r="A123" t="str">
            <v>French Guiana</v>
          </cell>
          <cell r="B123" t="str">
            <v>x</v>
          </cell>
          <cell r="C123">
            <v>0</v>
          </cell>
          <cell r="D123">
            <v>0</v>
          </cell>
          <cell r="E123">
            <v>0</v>
          </cell>
          <cell r="F123">
            <v>0</v>
          </cell>
          <cell r="G123">
            <v>0</v>
          </cell>
          <cell r="H123">
            <v>8.7116409119000711</v>
          </cell>
          <cell r="I123">
            <v>8.7116409119000711</v>
          </cell>
          <cell r="J123">
            <v>0</v>
          </cell>
          <cell r="K123">
            <v>1.8133009673913161E-5</v>
          </cell>
          <cell r="L123">
            <v>0</v>
          </cell>
        </row>
        <row r="124">
          <cell r="A124" t="str">
            <v>Grenada</v>
          </cell>
          <cell r="B124" t="str">
            <v>x</v>
          </cell>
          <cell r="C124">
            <v>3.2497275829315191</v>
          </cell>
          <cell r="D124">
            <v>2.785852232334188E-3</v>
          </cell>
          <cell r="E124">
            <v>0.163388439349446</v>
          </cell>
          <cell r="F124">
            <v>0.6</v>
          </cell>
          <cell r="G124">
            <v>2.649727582931519</v>
          </cell>
          <cell r="H124">
            <v>0</v>
          </cell>
          <cell r="I124">
            <v>0</v>
          </cell>
          <cell r="J124">
            <v>0</v>
          </cell>
          <cell r="K124">
            <v>0</v>
          </cell>
          <cell r="L124">
            <v>0</v>
          </cell>
        </row>
        <row r="125">
          <cell r="A125" t="str">
            <v>Guadeloupe</v>
          </cell>
          <cell r="B125" t="str">
            <v>x</v>
          </cell>
          <cell r="C125">
            <v>0</v>
          </cell>
          <cell r="D125">
            <v>0</v>
          </cell>
          <cell r="E125">
            <v>0</v>
          </cell>
          <cell r="F125">
            <v>0</v>
          </cell>
          <cell r="G125">
            <v>0</v>
          </cell>
          <cell r="H125">
            <v>0</v>
          </cell>
          <cell r="I125">
            <v>0</v>
          </cell>
          <cell r="J125">
            <v>0</v>
          </cell>
          <cell r="K125">
            <v>0</v>
          </cell>
          <cell r="L125">
            <v>0</v>
          </cell>
        </row>
        <row r="126">
          <cell r="A126" t="str">
            <v>Guyana</v>
          </cell>
          <cell r="B126" t="str">
            <v>x</v>
          </cell>
          <cell r="C126">
            <v>1.7232651710510249</v>
          </cell>
          <cell r="D126">
            <v>3.5994070678274968E-4</v>
          </cell>
          <cell r="E126">
            <v>9.8001581876151628E-3</v>
          </cell>
          <cell r="F126">
            <v>0</v>
          </cell>
          <cell r="G126">
            <v>1.7232651710510249</v>
          </cell>
          <cell r="H126">
            <v>0</v>
          </cell>
          <cell r="I126">
            <v>0</v>
          </cell>
          <cell r="J126">
            <v>0</v>
          </cell>
          <cell r="K126">
            <v>0</v>
          </cell>
          <cell r="L126">
            <v>0</v>
          </cell>
        </row>
        <row r="127">
          <cell r="A127" t="str">
            <v>Haiti</v>
          </cell>
          <cell r="B127" t="str">
            <v>x</v>
          </cell>
          <cell r="C127">
            <v>3.3581101894378662</v>
          </cell>
          <cell r="D127">
            <v>2.040779810874817E-4</v>
          </cell>
          <cell r="E127">
            <v>2.2138609426587061E-2</v>
          </cell>
          <cell r="F127">
            <v>0</v>
          </cell>
          <cell r="G127">
            <v>3.3581101894378662</v>
          </cell>
          <cell r="H127">
            <v>3.8113428989562821</v>
          </cell>
          <cell r="I127">
            <v>3.8113428989562821</v>
          </cell>
          <cell r="J127">
            <v>0</v>
          </cell>
          <cell r="K127">
            <v>7.9331917323370113E-6</v>
          </cell>
          <cell r="L127">
            <v>0</v>
          </cell>
        </row>
        <row r="128">
          <cell r="A128" t="str">
            <v>Jamaica</v>
          </cell>
          <cell r="B128" t="str">
            <v>x</v>
          </cell>
          <cell r="C128">
            <v>97.197489261627197</v>
          </cell>
          <cell r="D128">
            <v>6.1788038271431743E-3</v>
          </cell>
          <cell r="E128">
            <v>0.1569735562610293</v>
          </cell>
          <cell r="F128">
            <v>89.5</v>
          </cell>
          <cell r="G128">
            <v>7.6974892616271973</v>
          </cell>
          <cell r="H128">
            <v>0</v>
          </cell>
          <cell r="I128">
            <v>0</v>
          </cell>
          <cell r="J128">
            <v>0</v>
          </cell>
          <cell r="K128">
            <v>0</v>
          </cell>
          <cell r="L128">
            <v>0</v>
          </cell>
        </row>
        <row r="129">
          <cell r="A129" t="str">
            <v>Montserrat</v>
          </cell>
          <cell r="B129" t="str">
            <v>x</v>
          </cell>
          <cell r="C129">
            <v>0.14978551864624021</v>
          </cell>
          <cell r="D129">
            <v>2.352203851929374E-3</v>
          </cell>
          <cell r="E129">
            <v>0</v>
          </cell>
          <cell r="F129">
            <v>0</v>
          </cell>
          <cell r="G129">
            <v>0.14978551864624021</v>
          </cell>
          <cell r="H129">
            <v>0</v>
          </cell>
          <cell r="I129">
            <v>0</v>
          </cell>
          <cell r="J129">
            <v>0</v>
          </cell>
          <cell r="K129">
            <v>0</v>
          </cell>
          <cell r="L129">
            <v>0</v>
          </cell>
        </row>
        <row r="130">
          <cell r="A130" t="str">
            <v>Puerto Rico</v>
          </cell>
          <cell r="B130" t="str">
            <v>x</v>
          </cell>
          <cell r="C130">
            <v>188.93748306691651</v>
          </cell>
          <cell r="D130">
            <v>1.871444520716184E-3</v>
          </cell>
          <cell r="E130">
            <v>3.0381270822023559E-2</v>
          </cell>
          <cell r="F130">
            <v>188.76</v>
          </cell>
          <cell r="G130">
            <v>0.17748306691646579</v>
          </cell>
          <cell r="H130">
            <v>6284.9044403789076</v>
          </cell>
          <cell r="I130">
            <v>6284.9044403789076</v>
          </cell>
          <cell r="J130">
            <v>0</v>
          </cell>
          <cell r="K130">
            <v>1.308183316662373E-2</v>
          </cell>
          <cell r="L130">
            <v>0</v>
          </cell>
        </row>
        <row r="131">
          <cell r="A131" t="str">
            <v>Sint Maarten</v>
          </cell>
          <cell r="B131" t="str">
            <v>x</v>
          </cell>
          <cell r="C131">
            <v>14.54884948730469</v>
          </cell>
          <cell r="D131">
            <v>1.2272592168838499E-2</v>
          </cell>
          <cell r="E131">
            <v>0.1992348382451857</v>
          </cell>
          <cell r="F131">
            <v>10.15</v>
          </cell>
          <cell r="G131">
            <v>4.3988494873046884</v>
          </cell>
          <cell r="H131">
            <v>0</v>
          </cell>
          <cell r="I131">
            <v>0</v>
          </cell>
          <cell r="J131">
            <v>0</v>
          </cell>
          <cell r="K131">
            <v>0</v>
          </cell>
          <cell r="L131">
            <v>0</v>
          </cell>
        </row>
        <row r="132">
          <cell r="A132" t="str">
            <v>St. Kitts and Nevis</v>
          </cell>
          <cell r="B132" t="str">
            <v>x</v>
          </cell>
          <cell r="C132">
            <v>0.83484327793121338</v>
          </cell>
          <cell r="D132">
            <v>7.752202287799394E-4</v>
          </cell>
          <cell r="E132">
            <v>3.1374586124073088E-2</v>
          </cell>
          <cell r="F132">
            <v>0</v>
          </cell>
          <cell r="G132">
            <v>0.83484327793121338</v>
          </cell>
          <cell r="H132">
            <v>0</v>
          </cell>
          <cell r="I132">
            <v>0</v>
          </cell>
          <cell r="J132">
            <v>0</v>
          </cell>
          <cell r="K132">
            <v>0</v>
          </cell>
          <cell r="L132">
            <v>0</v>
          </cell>
        </row>
        <row r="133">
          <cell r="A133" t="str">
            <v>St. Lucia</v>
          </cell>
          <cell r="B133" t="str">
            <v>x</v>
          </cell>
          <cell r="C133">
            <v>6.0589890480041504</v>
          </cell>
          <cell r="D133">
            <v>2.9454491954628279E-3</v>
          </cell>
          <cell r="E133">
            <v>0.14172598227701499</v>
          </cell>
          <cell r="F133">
            <v>0</v>
          </cell>
          <cell r="G133">
            <v>6.0589890480041504</v>
          </cell>
          <cell r="H133">
            <v>0</v>
          </cell>
          <cell r="I133">
            <v>0</v>
          </cell>
          <cell r="J133">
            <v>0</v>
          </cell>
          <cell r="K133">
            <v>0</v>
          </cell>
          <cell r="L133">
            <v>0</v>
          </cell>
        </row>
        <row r="134">
          <cell r="A134" t="str">
            <v>St. Martin</v>
          </cell>
          <cell r="B134" t="str">
            <v>x</v>
          </cell>
          <cell r="C134">
            <v>14.35</v>
          </cell>
          <cell r="D134">
            <v>0</v>
          </cell>
          <cell r="E134">
            <v>0</v>
          </cell>
          <cell r="F134">
            <v>14.35</v>
          </cell>
          <cell r="G134">
            <v>0</v>
          </cell>
          <cell r="H134">
            <v>0</v>
          </cell>
          <cell r="I134">
            <v>0</v>
          </cell>
          <cell r="J134">
            <v>0</v>
          </cell>
          <cell r="K134">
            <v>0</v>
          </cell>
          <cell r="L134">
            <v>0</v>
          </cell>
        </row>
        <row r="135">
          <cell r="A135" t="str">
            <v>St. Vincent &amp; Grenadines</v>
          </cell>
          <cell r="B135" t="str">
            <v>x</v>
          </cell>
          <cell r="C135">
            <v>23.919172286987301</v>
          </cell>
          <cell r="D135">
            <v>2.7047845684097981E-2</v>
          </cell>
          <cell r="E135">
            <v>0.88640311230000968</v>
          </cell>
          <cell r="F135">
            <v>0</v>
          </cell>
          <cell r="G135">
            <v>23.919172286987301</v>
          </cell>
          <cell r="H135">
            <v>23.79015434002245</v>
          </cell>
          <cell r="I135">
            <v>10.345073582881341</v>
          </cell>
          <cell r="J135">
            <v>13.44508075714111</v>
          </cell>
          <cell r="K135">
            <v>4.9518466515560932E-5</v>
          </cell>
          <cell r="L135">
            <v>0</v>
          </cell>
        </row>
        <row r="136">
          <cell r="A136" t="str">
            <v>Suriname</v>
          </cell>
          <cell r="B136" t="str">
            <v>x</v>
          </cell>
          <cell r="C136">
            <v>10.08948993682861</v>
          </cell>
          <cell r="D136">
            <v>2.5247680111623321E-3</v>
          </cell>
          <cell r="E136">
            <v>4.8051077998376761E-2</v>
          </cell>
          <cell r="F136">
            <v>0</v>
          </cell>
          <cell r="G136">
            <v>10.08948993682861</v>
          </cell>
          <cell r="H136">
            <v>0</v>
          </cell>
          <cell r="I136">
            <v>0</v>
          </cell>
          <cell r="J136">
            <v>0</v>
          </cell>
          <cell r="K136">
            <v>0</v>
          </cell>
          <cell r="L136">
            <v>0</v>
          </cell>
        </row>
        <row r="137">
          <cell r="A137" t="str">
            <v>Trinidad and Tobago</v>
          </cell>
          <cell r="B137" t="str">
            <v>x</v>
          </cell>
          <cell r="C137">
            <v>69.79414176940918</v>
          </cell>
          <cell r="D137">
            <v>2.869546562889248E-3</v>
          </cell>
          <cell r="E137">
            <v>8.3990425068051003E-2</v>
          </cell>
          <cell r="F137">
            <v>48</v>
          </cell>
          <cell r="G137">
            <v>21.79414176940918</v>
          </cell>
          <cell r="H137">
            <v>0</v>
          </cell>
          <cell r="I137">
            <v>0</v>
          </cell>
          <cell r="J137">
            <v>0</v>
          </cell>
          <cell r="K137">
            <v>0</v>
          </cell>
          <cell r="L137">
            <v>0</v>
          </cell>
        </row>
        <row r="138">
          <cell r="A138" t="str">
            <v>Turks and Caicos Islands</v>
          </cell>
          <cell r="B138" t="str">
            <v>x</v>
          </cell>
          <cell r="C138">
            <v>13.81422233581543</v>
          </cell>
          <cell r="D138">
            <v>1.240971554936895E-2</v>
          </cell>
          <cell r="E138">
            <v>0.20146091682449241</v>
          </cell>
          <cell r="F138">
            <v>0</v>
          </cell>
          <cell r="G138">
            <v>13.81422233581543</v>
          </cell>
          <cell r="H138">
            <v>8.9286842346191406</v>
          </cell>
          <cell r="I138">
            <v>0</v>
          </cell>
          <cell r="J138">
            <v>8.9286842346191406</v>
          </cell>
          <cell r="K138">
            <v>1.858477860129711E-5</v>
          </cell>
          <cell r="L138">
            <v>0</v>
          </cell>
        </row>
        <row r="139">
          <cell r="A139" t="str">
            <v>US Virgin Islands</v>
          </cell>
          <cell r="B139">
            <v>0</v>
          </cell>
          <cell r="C139">
            <v>53.13</v>
          </cell>
          <cell r="D139">
            <v>1.354665986741458E-2</v>
          </cell>
          <cell r="E139">
            <v>0.2199182169761883</v>
          </cell>
          <cell r="F139">
            <v>53.13</v>
          </cell>
          <cell r="G139">
            <v>0</v>
          </cell>
          <cell r="H139">
            <v>823.52230495305355</v>
          </cell>
          <cell r="I139">
            <v>823.52230495305355</v>
          </cell>
          <cell r="J139">
            <v>0</v>
          </cell>
          <cell r="K139">
            <v>1.7141360707371039E-3</v>
          </cell>
          <cell r="L139">
            <v>0</v>
          </cell>
        </row>
        <row r="140">
          <cell r="A140" t="str">
            <v>Europe</v>
          </cell>
          <cell r="C140">
            <v>181609.13070632939</v>
          </cell>
          <cell r="D140">
            <v>8.2361086122958119E-3</v>
          </cell>
          <cell r="E140">
            <v>0.11859896857913679</v>
          </cell>
          <cell r="F140">
            <v>84674.542688150454</v>
          </cell>
          <cell r="G140">
            <v>96934.58801817894</v>
          </cell>
          <cell r="H140">
            <v>236299.66690203681</v>
          </cell>
          <cell r="I140">
            <v>152144.18046710029</v>
          </cell>
          <cell r="J140">
            <v>84155.486434936523</v>
          </cell>
          <cell r="K140">
            <v>0.49185040903419652</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0</v>
          </cell>
          <cell r="AE140">
            <v>0</v>
          </cell>
          <cell r="AF140">
            <v>0</v>
          </cell>
          <cell r="AG140">
            <v>0</v>
          </cell>
          <cell r="AH140">
            <v>0</v>
          </cell>
          <cell r="AI140">
            <v>0</v>
          </cell>
          <cell r="AJ140">
            <v>0</v>
          </cell>
          <cell r="AK140">
            <v>0</v>
          </cell>
          <cell r="AL140">
            <v>0</v>
          </cell>
          <cell r="AM140">
            <v>0</v>
          </cell>
          <cell r="AN140">
            <v>0</v>
          </cell>
          <cell r="AO140">
            <v>0</v>
          </cell>
          <cell r="AP140">
            <v>0</v>
          </cell>
          <cell r="AQ140">
            <v>0</v>
          </cell>
          <cell r="AR140">
            <v>0</v>
          </cell>
          <cell r="AS140">
            <v>0</v>
          </cell>
          <cell r="AT140">
            <v>0</v>
          </cell>
          <cell r="AU140">
            <v>0</v>
          </cell>
          <cell r="AV140">
            <v>0</v>
          </cell>
          <cell r="AW140">
            <v>0</v>
          </cell>
          <cell r="AX140">
            <v>0</v>
          </cell>
          <cell r="AY140">
            <v>0</v>
          </cell>
          <cell r="AZ140">
            <v>0</v>
          </cell>
          <cell r="BA140">
            <v>0</v>
          </cell>
          <cell r="BB140">
            <v>0</v>
          </cell>
          <cell r="BC140">
            <v>0</v>
          </cell>
          <cell r="BD140">
            <v>0</v>
          </cell>
          <cell r="BE140">
            <v>0</v>
          </cell>
          <cell r="BF140">
            <v>0</v>
          </cell>
          <cell r="BG140">
            <v>0</v>
          </cell>
          <cell r="BH140">
            <v>0</v>
          </cell>
          <cell r="BI140">
            <v>0</v>
          </cell>
          <cell r="BJ140">
            <v>0</v>
          </cell>
          <cell r="BK140">
            <v>0</v>
          </cell>
          <cell r="BL140">
            <v>0</v>
          </cell>
          <cell r="BM140">
            <v>0</v>
          </cell>
          <cell r="BN140">
            <v>0</v>
          </cell>
          <cell r="BO140">
            <v>0</v>
          </cell>
          <cell r="BP140">
            <v>0</v>
          </cell>
          <cell r="BQ140">
            <v>0</v>
          </cell>
          <cell r="BR140">
            <v>0</v>
          </cell>
          <cell r="BS140">
            <v>0</v>
          </cell>
          <cell r="BT140">
            <v>0</v>
          </cell>
          <cell r="BU140">
            <v>0</v>
          </cell>
          <cell r="BV140">
            <v>0</v>
          </cell>
          <cell r="BW140">
            <v>0</v>
          </cell>
          <cell r="BX140">
            <v>0</v>
          </cell>
          <cell r="BY140">
            <v>0</v>
          </cell>
          <cell r="BZ140">
            <v>0</v>
          </cell>
          <cell r="CA140">
            <v>0</v>
          </cell>
          <cell r="CB140">
            <v>0</v>
          </cell>
          <cell r="CC140">
            <v>0</v>
          </cell>
          <cell r="CD140">
            <v>0</v>
          </cell>
          <cell r="CE140">
            <v>0</v>
          </cell>
          <cell r="CF140">
            <v>0</v>
          </cell>
          <cell r="CG140">
            <v>0</v>
          </cell>
          <cell r="CH140">
            <v>0</v>
          </cell>
          <cell r="CI140">
            <v>0</v>
          </cell>
          <cell r="CJ140">
            <v>0</v>
          </cell>
          <cell r="CK140">
            <v>0</v>
          </cell>
          <cell r="CL140">
            <v>0</v>
          </cell>
          <cell r="CM140">
            <v>0</v>
          </cell>
          <cell r="CN140">
            <v>0</v>
          </cell>
          <cell r="CO140">
            <v>0</v>
          </cell>
          <cell r="CP140">
            <v>0</v>
          </cell>
          <cell r="CQ140">
            <v>0</v>
          </cell>
          <cell r="CR140">
            <v>0</v>
          </cell>
          <cell r="CS140">
            <v>0</v>
          </cell>
          <cell r="CT140">
            <v>0</v>
          </cell>
          <cell r="CU140">
            <v>0</v>
          </cell>
          <cell r="CV140">
            <v>0</v>
          </cell>
          <cell r="CW140">
            <v>0</v>
          </cell>
          <cell r="CX140">
            <v>0</v>
          </cell>
          <cell r="CY140">
            <v>0</v>
          </cell>
          <cell r="CZ140">
            <v>0</v>
          </cell>
          <cell r="DA140">
            <v>0</v>
          </cell>
          <cell r="DB140">
            <v>0</v>
          </cell>
          <cell r="DC140">
            <v>0</v>
          </cell>
          <cell r="DD140">
            <v>0</v>
          </cell>
          <cell r="DE140">
            <v>0</v>
          </cell>
          <cell r="DF140">
            <v>0</v>
          </cell>
          <cell r="DG140">
            <v>0</v>
          </cell>
          <cell r="DH140">
            <v>0</v>
          </cell>
          <cell r="DI140">
            <v>0</v>
          </cell>
          <cell r="DJ140">
            <v>0</v>
          </cell>
          <cell r="DK140">
            <v>0</v>
          </cell>
          <cell r="DL140">
            <v>0</v>
          </cell>
          <cell r="DM140">
            <v>0</v>
          </cell>
          <cell r="DN140">
            <v>0</v>
          </cell>
          <cell r="DO140">
            <v>0</v>
          </cell>
          <cell r="DP140">
            <v>0</v>
          </cell>
          <cell r="DQ140">
            <v>0</v>
          </cell>
          <cell r="DR140">
            <v>0</v>
          </cell>
          <cell r="DS140">
            <v>0</v>
          </cell>
          <cell r="DT140">
            <v>0</v>
          </cell>
          <cell r="DU140">
            <v>0</v>
          </cell>
          <cell r="DV140">
            <v>0</v>
          </cell>
          <cell r="DW140">
            <v>0</v>
          </cell>
          <cell r="DX140">
            <v>0</v>
          </cell>
          <cell r="DY140">
            <v>0</v>
          </cell>
          <cell r="DZ140">
            <v>0</v>
          </cell>
          <cell r="EA140">
            <v>0</v>
          </cell>
          <cell r="EB140">
            <v>0</v>
          </cell>
          <cell r="EC140">
            <v>0</v>
          </cell>
          <cell r="ED140">
            <v>0</v>
          </cell>
          <cell r="EE140">
            <v>0</v>
          </cell>
          <cell r="EF140">
            <v>0</v>
          </cell>
          <cell r="EG140">
            <v>0</v>
          </cell>
          <cell r="EH140">
            <v>0</v>
          </cell>
          <cell r="EI140">
            <v>0</v>
          </cell>
          <cell r="EJ140">
            <v>0</v>
          </cell>
          <cell r="EK140">
            <v>0</v>
          </cell>
          <cell r="EL140">
            <v>0</v>
          </cell>
          <cell r="EM140">
            <v>0</v>
          </cell>
          <cell r="EN140">
            <v>0</v>
          </cell>
          <cell r="EO140">
            <v>0</v>
          </cell>
          <cell r="EP140">
            <v>0</v>
          </cell>
          <cell r="EQ140">
            <v>0</v>
          </cell>
          <cell r="ER140">
            <v>0</v>
          </cell>
          <cell r="ES140">
            <v>0</v>
          </cell>
          <cell r="ET140">
            <v>0</v>
          </cell>
          <cell r="EU140">
            <v>0</v>
          </cell>
          <cell r="EV140">
            <v>0</v>
          </cell>
          <cell r="EW140">
            <v>0</v>
          </cell>
          <cell r="EX140">
            <v>0</v>
          </cell>
          <cell r="EY140">
            <v>0</v>
          </cell>
          <cell r="EZ140">
            <v>0</v>
          </cell>
          <cell r="FA140">
            <v>0</v>
          </cell>
          <cell r="FB140">
            <v>0</v>
          </cell>
          <cell r="FC140">
            <v>0</v>
          </cell>
          <cell r="FD140">
            <v>0</v>
          </cell>
          <cell r="FE140">
            <v>0</v>
          </cell>
          <cell r="FF140">
            <v>0</v>
          </cell>
          <cell r="FG140">
            <v>0</v>
          </cell>
          <cell r="FH140">
            <v>0</v>
          </cell>
          <cell r="FI140">
            <v>0</v>
          </cell>
          <cell r="FJ140">
            <v>0</v>
          </cell>
          <cell r="FK140">
            <v>0</v>
          </cell>
          <cell r="FL140">
            <v>0</v>
          </cell>
          <cell r="FM140">
            <v>0</v>
          </cell>
          <cell r="FN140">
            <v>0</v>
          </cell>
          <cell r="FO140">
            <v>0</v>
          </cell>
          <cell r="FP140">
            <v>0</v>
          </cell>
          <cell r="FQ140">
            <v>0</v>
          </cell>
          <cell r="FR140">
            <v>0</v>
          </cell>
          <cell r="FS140">
            <v>0</v>
          </cell>
          <cell r="FT140">
            <v>0</v>
          </cell>
        </row>
        <row r="141">
          <cell r="A141" t="str">
            <v>Albania</v>
          </cell>
          <cell r="B141" t="str">
            <v>x</v>
          </cell>
          <cell r="C141">
            <v>49.744064283370967</v>
          </cell>
          <cell r="D141">
            <v>3.2820431131992912E-3</v>
          </cell>
          <cell r="E141">
            <v>0.1155022920428188</v>
          </cell>
          <cell r="F141">
            <v>46.2</v>
          </cell>
          <cell r="G141">
            <v>3.5440642833709721</v>
          </cell>
          <cell r="H141">
            <v>0</v>
          </cell>
          <cell r="I141">
            <v>0</v>
          </cell>
          <cell r="J141">
            <v>0</v>
          </cell>
          <cell r="K141">
            <v>0</v>
          </cell>
          <cell r="L141">
            <v>0</v>
          </cell>
        </row>
        <row r="142">
          <cell r="A142" t="str">
            <v>Andorra</v>
          </cell>
          <cell r="B142">
            <v>0</v>
          </cell>
          <cell r="C142">
            <v>8.1428012847900391</v>
          </cell>
          <cell r="D142">
            <v>2.5301434822825679E-3</v>
          </cell>
          <cell r="E142">
            <v>5.5502045649518959E-2</v>
          </cell>
          <cell r="F142">
            <v>0</v>
          </cell>
          <cell r="G142">
            <v>8.1428012847900391</v>
          </cell>
          <cell r="H142">
            <v>18.70770263671875</v>
          </cell>
          <cell r="I142">
            <v>0</v>
          </cell>
          <cell r="J142">
            <v>18.70770263671875</v>
          </cell>
          <cell r="K142">
            <v>3.8939501331480399E-5</v>
          </cell>
          <cell r="L142">
            <v>0</v>
          </cell>
        </row>
        <row r="143">
          <cell r="A143" t="str">
            <v>Austria</v>
          </cell>
          <cell r="B143">
            <v>0</v>
          </cell>
          <cell r="C143">
            <v>1313.112182617188</v>
          </cell>
          <cell r="D143">
            <v>2.8860168226907978E-3</v>
          </cell>
          <cell r="E143">
            <v>3.8243251270819442E-2</v>
          </cell>
          <cell r="F143">
            <v>736.5</v>
          </cell>
          <cell r="G143">
            <v>576.6121826171875</v>
          </cell>
          <cell r="H143">
            <v>850.47394402424459</v>
          </cell>
          <cell r="I143">
            <v>850.47394402424459</v>
          </cell>
          <cell r="J143">
            <v>0</v>
          </cell>
          <cell r="K143">
            <v>1.770235069415773E-3</v>
          </cell>
          <cell r="L143">
            <v>0</v>
          </cell>
        </row>
        <row r="144">
          <cell r="A144" t="str">
            <v>Belarus</v>
          </cell>
          <cell r="B144" t="str">
            <v>x</v>
          </cell>
          <cell r="C144">
            <v>30.037957284450531</v>
          </cell>
          <cell r="D144">
            <v>5.0037190871786289E-4</v>
          </cell>
          <cell r="E144">
            <v>1.259050040209992E-2</v>
          </cell>
          <cell r="F144">
            <v>29.16</v>
          </cell>
          <cell r="G144">
            <v>0.87795728445053101</v>
          </cell>
          <cell r="H144">
            <v>0</v>
          </cell>
          <cell r="I144">
            <v>0</v>
          </cell>
          <cell r="J144">
            <v>0</v>
          </cell>
          <cell r="K144">
            <v>0</v>
          </cell>
          <cell r="L144">
            <v>0</v>
          </cell>
        </row>
        <row r="145">
          <cell r="A145" t="str">
            <v>Belgium</v>
          </cell>
          <cell r="B145">
            <v>0</v>
          </cell>
          <cell r="C145">
            <v>3768.7442612946029</v>
          </cell>
          <cell r="D145">
            <v>6.9367766120279747E-3</v>
          </cell>
          <cell r="E145">
            <v>8.8706219644721196E-2</v>
          </cell>
          <cell r="F145">
            <v>1323.1134019196029</v>
          </cell>
          <cell r="G145">
            <v>2445.630859375</v>
          </cell>
          <cell r="H145">
            <v>2113.2636678246331</v>
          </cell>
          <cell r="I145">
            <v>544.20531821525765</v>
          </cell>
          <cell r="J145">
            <v>1569.058349609375</v>
          </cell>
          <cell r="K145">
            <v>4.3986926136783859E-3</v>
          </cell>
          <cell r="L145">
            <v>0</v>
          </cell>
        </row>
        <row r="146">
          <cell r="A146" t="str">
            <v>Bosnia and Herzegovina</v>
          </cell>
          <cell r="B146" t="str">
            <v>x</v>
          </cell>
          <cell r="C146">
            <v>16.90112388134003</v>
          </cell>
          <cell r="D146">
            <v>8.3737284340943395E-4</v>
          </cell>
          <cell r="E146">
            <v>1.3477358023011759E-2</v>
          </cell>
          <cell r="F146">
            <v>15.5</v>
          </cell>
          <cell r="G146">
            <v>1.4011238813400271</v>
          </cell>
          <cell r="H146">
            <v>35.391041204594053</v>
          </cell>
          <cell r="I146">
            <v>35.391041204594053</v>
          </cell>
          <cell r="J146">
            <v>0</v>
          </cell>
          <cell r="K146">
            <v>7.3665351800272257E-5</v>
          </cell>
          <cell r="L146">
            <v>0</v>
          </cell>
        </row>
        <row r="147">
          <cell r="A147" t="str">
            <v>Bulgaria</v>
          </cell>
          <cell r="B147">
            <v>0</v>
          </cell>
          <cell r="C147">
            <v>153.23346764594311</v>
          </cell>
          <cell r="D147">
            <v>2.3090009108433719E-3</v>
          </cell>
          <cell r="E147">
            <v>5.4529984471344259E-2</v>
          </cell>
          <cell r="F147">
            <v>138.90000206977129</v>
          </cell>
          <cell r="G147">
            <v>14.33346557617188</v>
          </cell>
          <cell r="H147">
            <v>193.01729395428589</v>
          </cell>
          <cell r="I147">
            <v>193.01729395428589</v>
          </cell>
          <cell r="J147">
            <v>0</v>
          </cell>
          <cell r="K147">
            <v>4.0175949558763859E-4</v>
          </cell>
          <cell r="L147">
            <v>0</v>
          </cell>
        </row>
        <row r="148">
          <cell r="A148" t="str">
            <v>Croatia</v>
          </cell>
          <cell r="B148">
            <v>0</v>
          </cell>
          <cell r="C148">
            <v>102.4350358843804</v>
          </cell>
          <cell r="D148">
            <v>1.643777743730195E-3</v>
          </cell>
          <cell r="E148">
            <v>2.8936069645436411E-2</v>
          </cell>
          <cell r="F148">
            <v>85.140003383159652</v>
          </cell>
          <cell r="G148">
            <v>17.2950325012207</v>
          </cell>
          <cell r="H148">
            <v>167.13765089951579</v>
          </cell>
          <cell r="I148">
            <v>145.6477464958293</v>
          </cell>
          <cell r="J148">
            <v>21.48990440368652</v>
          </cell>
          <cell r="K148">
            <v>3.478918232839585E-4</v>
          </cell>
          <cell r="L148">
            <v>0</v>
          </cell>
        </row>
        <row r="149">
          <cell r="A149" t="str">
            <v>Cyprus</v>
          </cell>
          <cell r="B149">
            <v>0</v>
          </cell>
          <cell r="C149">
            <v>1102.572326660156</v>
          </cell>
          <cell r="D149">
            <v>4.3075162817778678E-2</v>
          </cell>
          <cell r="E149">
            <v>1.486586497655886</v>
          </cell>
          <cell r="F149">
            <v>171</v>
          </cell>
          <cell r="G149">
            <v>931.57232666015625</v>
          </cell>
          <cell r="H149">
            <v>744.35192539159846</v>
          </cell>
          <cell r="I149">
            <v>195.73968173925471</v>
          </cell>
          <cell r="J149">
            <v>548.61224365234375</v>
          </cell>
          <cell r="K149">
            <v>1.5493453874441069E-3</v>
          </cell>
          <cell r="L149">
            <v>0</v>
          </cell>
        </row>
        <row r="150">
          <cell r="A150" t="str">
            <v>Czechia</v>
          </cell>
          <cell r="B150">
            <v>0</v>
          </cell>
          <cell r="C150">
            <v>757.63986086845398</v>
          </cell>
          <cell r="D150">
            <v>3.04272375734512E-3</v>
          </cell>
          <cell r="E150">
            <v>4.8114256970914628E-2</v>
          </cell>
          <cell r="F150">
            <v>678.67999148368835</v>
          </cell>
          <cell r="G150">
            <v>78.959869384765625</v>
          </cell>
          <cell r="H150">
            <v>528.68770784093567</v>
          </cell>
          <cell r="I150">
            <v>528.68770784093567</v>
          </cell>
          <cell r="J150">
            <v>0</v>
          </cell>
          <cell r="K150">
            <v>1.1004470245856051E-3</v>
          </cell>
          <cell r="L150">
            <v>0</v>
          </cell>
        </row>
        <row r="151">
          <cell r="A151" t="str">
            <v>Denmark</v>
          </cell>
          <cell r="B151">
            <v>0</v>
          </cell>
          <cell r="C151">
            <v>1778.0918623805051</v>
          </cell>
          <cell r="D151">
            <v>4.9828657134079243E-3</v>
          </cell>
          <cell r="E151">
            <v>5.8987167297289478E-2</v>
          </cell>
          <cell r="F151">
            <v>526.67999714612961</v>
          </cell>
          <cell r="G151">
            <v>1251.411865234375</v>
          </cell>
          <cell r="H151">
            <v>3096.595003171853</v>
          </cell>
          <cell r="I151">
            <v>2320.2911091288852</v>
          </cell>
          <cell r="J151">
            <v>776.30389404296875</v>
          </cell>
          <cell r="K151">
            <v>6.4454662119974304E-3</v>
          </cell>
          <cell r="L151">
            <v>0</v>
          </cell>
        </row>
        <row r="152">
          <cell r="A152" t="str">
            <v>Estonia</v>
          </cell>
          <cell r="B152">
            <v>0</v>
          </cell>
          <cell r="C152">
            <v>97.024814337491975</v>
          </cell>
          <cell r="D152">
            <v>3.1681861488301599E-3</v>
          </cell>
          <cell r="E152">
            <v>6.4386806408735064E-2</v>
          </cell>
          <cell r="F152">
            <v>84.400001257657991</v>
          </cell>
          <cell r="G152">
            <v>12.624813079833981</v>
          </cell>
          <cell r="H152">
            <v>0</v>
          </cell>
          <cell r="I152">
            <v>0</v>
          </cell>
          <cell r="J152">
            <v>0</v>
          </cell>
          <cell r="K152">
            <v>0</v>
          </cell>
          <cell r="L152">
            <v>0</v>
          </cell>
        </row>
        <row r="153">
          <cell r="A153" t="str">
            <v>Faroe Islands</v>
          </cell>
          <cell r="B153">
            <v>0</v>
          </cell>
          <cell r="C153">
            <v>1.6907273530960081</v>
          </cell>
          <cell r="D153">
            <v>5.3023953274232004E-4</v>
          </cell>
          <cell r="E153">
            <v>8.6079767080793623E-3</v>
          </cell>
          <cell r="F153">
            <v>0</v>
          </cell>
          <cell r="G153">
            <v>1.6907273530960081</v>
          </cell>
          <cell r="H153">
            <v>13.461927449630711</v>
          </cell>
          <cell r="I153">
            <v>5.7170143484344216</v>
          </cell>
          <cell r="J153">
            <v>7.7449131011962891</v>
          </cell>
          <cell r="K153">
            <v>2.802058339436649E-5</v>
          </cell>
          <cell r="L153">
            <v>0</v>
          </cell>
        </row>
        <row r="154">
          <cell r="A154" t="str">
            <v>Finland</v>
          </cell>
          <cell r="B154">
            <v>0</v>
          </cell>
          <cell r="C154">
            <v>904.92761665582657</v>
          </cell>
          <cell r="D154">
            <v>3.2821956956396621E-3</v>
          </cell>
          <cell r="E154">
            <v>4.623178837453043E-2</v>
          </cell>
          <cell r="F154">
            <v>292.00000435113901</v>
          </cell>
          <cell r="G154">
            <v>612.9276123046875</v>
          </cell>
          <cell r="H154">
            <v>2691.6318950306481</v>
          </cell>
          <cell r="I154">
            <v>2016.7448711048669</v>
          </cell>
          <cell r="J154">
            <v>674.88702392578125</v>
          </cell>
          <cell r="K154">
            <v>5.6025480945309904E-3</v>
          </cell>
          <cell r="L154">
            <v>0</v>
          </cell>
        </row>
        <row r="155">
          <cell r="A155" t="str">
            <v>France</v>
          </cell>
          <cell r="B155">
            <v>0</v>
          </cell>
          <cell r="C155">
            <v>33024.647225499153</v>
          </cell>
          <cell r="D155">
            <v>1.183273287988942E-2</v>
          </cell>
          <cell r="E155">
            <v>0.1432523456208229</v>
          </cell>
          <cell r="F155">
            <v>27718.904549717899</v>
          </cell>
          <cell r="G155">
            <v>5305.74267578125</v>
          </cell>
          <cell r="H155">
            <v>4215.9775390625</v>
          </cell>
          <cell r="I155">
            <v>0</v>
          </cell>
          <cell r="J155">
            <v>4215.9775390625</v>
          </cell>
          <cell r="K155">
            <v>8.775426153802177E-3</v>
          </cell>
          <cell r="L155">
            <v>0</v>
          </cell>
        </row>
        <row r="156">
          <cell r="A156" t="str">
            <v>Germany</v>
          </cell>
          <cell r="B156">
            <v>0</v>
          </cell>
          <cell r="C156">
            <v>26046.215031564239</v>
          </cell>
          <cell r="D156">
            <v>6.5534246446533623E-3</v>
          </cell>
          <cell r="E156">
            <v>7.3806072170252632E-2</v>
          </cell>
          <cell r="F156">
            <v>16213.765812814239</v>
          </cell>
          <cell r="G156">
            <v>9832.44921875</v>
          </cell>
          <cell r="H156">
            <v>0</v>
          </cell>
          <cell r="I156">
            <v>0</v>
          </cell>
          <cell r="J156">
            <v>0</v>
          </cell>
          <cell r="K156">
            <v>0</v>
          </cell>
          <cell r="L156">
            <v>0</v>
          </cell>
        </row>
        <row r="157">
          <cell r="A157" t="str">
            <v>Gibraltar</v>
          </cell>
          <cell r="B157">
            <v>0</v>
          </cell>
          <cell r="C157">
            <v>226.0912780761719</v>
          </cell>
          <cell r="D157">
            <v>0.12858995255477421</v>
          </cell>
          <cell r="E157">
            <v>0</v>
          </cell>
          <cell r="F157">
            <v>0</v>
          </cell>
          <cell r="G157">
            <v>226.0912780761719</v>
          </cell>
          <cell r="H157">
            <v>7354.0104888984488</v>
          </cell>
          <cell r="I157">
            <v>7293.0046371528433</v>
          </cell>
          <cell r="J157">
            <v>61.005851745605469</v>
          </cell>
          <cell r="K157">
            <v>1.530714416328827E-2</v>
          </cell>
          <cell r="L157">
            <v>0</v>
          </cell>
        </row>
        <row r="158">
          <cell r="A158" t="str">
            <v>Greece</v>
          </cell>
          <cell r="B158">
            <v>0</v>
          </cell>
          <cell r="C158">
            <v>1526.988682955503</v>
          </cell>
          <cell r="D158">
            <v>7.2010972101805961E-3</v>
          </cell>
          <cell r="E158">
            <v>0.17971836633345209</v>
          </cell>
          <cell r="F158">
            <v>633.06998178362835</v>
          </cell>
          <cell r="G158">
            <v>893.918701171875</v>
          </cell>
          <cell r="H158">
            <v>0</v>
          </cell>
          <cell r="I158">
            <v>0</v>
          </cell>
          <cell r="J158">
            <v>0</v>
          </cell>
          <cell r="K158">
            <v>0</v>
          </cell>
          <cell r="L158">
            <v>0</v>
          </cell>
        </row>
        <row r="159">
          <cell r="A159" t="str">
            <v>Guernsey</v>
          </cell>
          <cell r="B159">
            <v>0</v>
          </cell>
          <cell r="C159">
            <v>410.85006713867187</v>
          </cell>
          <cell r="D159">
            <v>0.1673982454901172</v>
          </cell>
          <cell r="E159">
            <v>0</v>
          </cell>
          <cell r="F159">
            <v>0</v>
          </cell>
          <cell r="G159">
            <v>410.85006713867187</v>
          </cell>
          <cell r="H159">
            <v>1128.1110505343579</v>
          </cell>
          <cell r="I159">
            <v>170.4214753390452</v>
          </cell>
          <cell r="J159">
            <v>957.6895751953125</v>
          </cell>
          <cell r="K159">
            <v>2.348128073626745E-3</v>
          </cell>
          <cell r="L159">
            <v>0</v>
          </cell>
        </row>
        <row r="160">
          <cell r="A160" t="str">
            <v>Hungary</v>
          </cell>
          <cell r="B160">
            <v>0</v>
          </cell>
          <cell r="C160">
            <v>377.13450479507452</v>
          </cell>
          <cell r="D160">
            <v>2.3488018950942519E-3</v>
          </cell>
          <cell r="E160">
            <v>5.0732381097465529E-2</v>
          </cell>
          <cell r="F160">
            <v>321.12001276016241</v>
          </cell>
          <cell r="G160">
            <v>56.014492034912109</v>
          </cell>
          <cell r="H160">
            <v>310.35220748644008</v>
          </cell>
          <cell r="I160">
            <v>310.35220748644008</v>
          </cell>
          <cell r="J160">
            <v>0</v>
          </cell>
          <cell r="K160">
            <v>6.459884696331567E-4</v>
          </cell>
          <cell r="L160">
            <v>0</v>
          </cell>
        </row>
        <row r="161">
          <cell r="A161" t="str">
            <v>Iceland</v>
          </cell>
          <cell r="B161">
            <v>0</v>
          </cell>
          <cell r="C161">
            <v>156.7501254230738</v>
          </cell>
          <cell r="D161">
            <v>5.9682212671759967E-3</v>
          </cell>
          <cell r="E161">
            <v>8.5549673755069167E-2</v>
          </cell>
          <cell r="F161">
            <v>122.60000182688231</v>
          </cell>
          <cell r="G161">
            <v>34.150123596191413</v>
          </cell>
          <cell r="H161">
            <v>13.33970014634698</v>
          </cell>
          <cell r="I161">
            <v>13.33970014634698</v>
          </cell>
          <cell r="J161">
            <v>0</v>
          </cell>
          <cell r="K161">
            <v>2.7766171063179529E-5</v>
          </cell>
          <cell r="L161">
            <v>0</v>
          </cell>
        </row>
        <row r="162">
          <cell r="A162" t="str">
            <v>Ireland</v>
          </cell>
          <cell r="B162">
            <v>0</v>
          </cell>
          <cell r="C162">
            <v>13589.8603515625</v>
          </cell>
          <cell r="D162">
            <v>3.5230925727569633E-2</v>
          </cell>
          <cell r="E162">
            <v>0.68814383234461429</v>
          </cell>
          <cell r="F162">
            <v>613</v>
          </cell>
          <cell r="G162">
            <v>12976.8603515625</v>
          </cell>
          <cell r="H162">
            <v>19600.82870054886</v>
          </cell>
          <cell r="I162">
            <v>10952.71053648636</v>
          </cell>
          <cell r="J162">
            <v>8648.1181640625</v>
          </cell>
          <cell r="K162">
            <v>4.0798515462025307E-2</v>
          </cell>
          <cell r="L162">
            <v>0</v>
          </cell>
        </row>
        <row r="163">
          <cell r="A163" t="str">
            <v>Isle of Man</v>
          </cell>
          <cell r="B163">
            <v>0</v>
          </cell>
          <cell r="C163">
            <v>240.1716003417969</v>
          </cell>
          <cell r="D163">
            <v>3.2057205563969987E-2</v>
          </cell>
          <cell r="E163">
            <v>0.52042079434101318</v>
          </cell>
          <cell r="F163">
            <v>0</v>
          </cell>
          <cell r="G163">
            <v>240.1716003417969</v>
          </cell>
          <cell r="H163">
            <v>3943.461558306999</v>
          </cell>
          <cell r="I163">
            <v>3653.4444074280932</v>
          </cell>
          <cell r="J163">
            <v>290.01715087890619</v>
          </cell>
          <cell r="K163">
            <v>8.2081926136105335E-3</v>
          </cell>
          <cell r="L163">
            <v>0</v>
          </cell>
        </row>
        <row r="164">
          <cell r="A164" t="str">
            <v>Italy</v>
          </cell>
          <cell r="B164">
            <v>0</v>
          </cell>
          <cell r="C164">
            <v>4771.2549423575401</v>
          </cell>
          <cell r="D164">
            <v>2.2807882713839702E-3</v>
          </cell>
          <cell r="E164">
            <v>3.5612982111471347E-2</v>
          </cell>
          <cell r="F164">
            <v>1534.3350204825399</v>
          </cell>
          <cell r="G164">
            <v>3236.919921875</v>
          </cell>
          <cell r="H164">
            <v>4533.744140625</v>
          </cell>
          <cell r="I164">
            <v>0</v>
          </cell>
          <cell r="J164">
            <v>4533.744140625</v>
          </cell>
          <cell r="K164">
            <v>9.436847454157701E-3</v>
          </cell>
          <cell r="L164">
            <v>0</v>
          </cell>
        </row>
        <row r="165">
          <cell r="A165" t="str">
            <v>Jersey</v>
          </cell>
          <cell r="B165">
            <v>0</v>
          </cell>
          <cell r="C165">
            <v>1411.52880859375</v>
          </cell>
          <cell r="D165">
            <v>0.28208009764063752</v>
          </cell>
          <cell r="E165">
            <v>0</v>
          </cell>
          <cell r="F165">
            <v>0</v>
          </cell>
          <cell r="G165">
            <v>1411.52880859375</v>
          </cell>
          <cell r="H165">
            <v>8249.0910931922699</v>
          </cell>
          <cell r="I165">
            <v>5098.2156049110199</v>
          </cell>
          <cell r="J165">
            <v>3150.87548828125</v>
          </cell>
          <cell r="K165">
            <v>1.7170226609032911E-2</v>
          </cell>
          <cell r="L165">
            <v>0</v>
          </cell>
        </row>
        <row r="166">
          <cell r="A166" t="str">
            <v>Latvia</v>
          </cell>
          <cell r="B166">
            <v>0</v>
          </cell>
          <cell r="C166">
            <v>91.730958744883537</v>
          </cell>
          <cell r="D166">
            <v>2.6643497140722001E-3</v>
          </cell>
          <cell r="E166">
            <v>7.2088177281761534E-2</v>
          </cell>
          <cell r="F166">
            <v>63.800000950694077</v>
          </cell>
          <cell r="G166">
            <v>27.93095779418945</v>
          </cell>
          <cell r="H166">
            <v>68.604172181213073</v>
          </cell>
          <cell r="I166">
            <v>68.604172181213073</v>
          </cell>
          <cell r="J166">
            <v>0</v>
          </cell>
          <cell r="K166">
            <v>1.4279745118206619E-4</v>
          </cell>
          <cell r="L166">
            <v>0</v>
          </cell>
        </row>
        <row r="167">
          <cell r="A167" t="str">
            <v>Liechtenstein</v>
          </cell>
          <cell r="B167">
            <v>0</v>
          </cell>
          <cell r="C167">
            <v>95.403831481933594</v>
          </cell>
          <cell r="D167">
            <v>1.4255326040733259E-2</v>
          </cell>
          <cell r="E167">
            <v>0.2314227946944539</v>
          </cell>
          <cell r="F167">
            <v>40.5</v>
          </cell>
          <cell r="G167">
            <v>54.903831481933587</v>
          </cell>
          <cell r="H167">
            <v>44.611662749038537</v>
          </cell>
          <cell r="I167">
            <v>32.396414641128388</v>
          </cell>
          <cell r="J167">
            <v>12.21524810791016</v>
          </cell>
          <cell r="K167">
            <v>9.2857788834323188E-5</v>
          </cell>
          <cell r="L167">
            <v>0</v>
          </cell>
        </row>
        <row r="168">
          <cell r="A168" t="str">
            <v>Lithuania</v>
          </cell>
          <cell r="B168">
            <v>0</v>
          </cell>
          <cell r="C168">
            <v>113.282990783453</v>
          </cell>
          <cell r="D168">
            <v>2.107535184900242E-3</v>
          </cell>
          <cell r="E168">
            <v>4.8719121810781731E-2</v>
          </cell>
          <cell r="F168">
            <v>104.2500041425228</v>
          </cell>
          <cell r="G168">
            <v>9.0329866409301758</v>
          </cell>
          <cell r="H168">
            <v>11.161789918371969</v>
          </cell>
          <cell r="I168">
            <v>11.161789918371969</v>
          </cell>
          <cell r="J168">
            <v>0</v>
          </cell>
          <cell r="K168">
            <v>2.323291864470125E-5</v>
          </cell>
          <cell r="L168">
            <v>0</v>
          </cell>
        </row>
        <row r="169">
          <cell r="A169" t="str">
            <v>Luxembourg</v>
          </cell>
          <cell r="B169">
            <v>0</v>
          </cell>
          <cell r="C169">
            <v>11183.485974550251</v>
          </cell>
          <cell r="D169">
            <v>0.1575130888389969</v>
          </cell>
          <cell r="E169">
            <v>3.5090068774739849</v>
          </cell>
          <cell r="F169">
            <v>1365.525037050247</v>
          </cell>
          <cell r="G169">
            <v>9817.9609375</v>
          </cell>
          <cell r="H169">
            <v>28105.901425125168</v>
          </cell>
          <cell r="I169">
            <v>11841.29790950017</v>
          </cell>
          <cell r="J169">
            <v>16264.603515625</v>
          </cell>
          <cell r="K169">
            <v>5.8501559877160672E-2</v>
          </cell>
          <cell r="L169">
            <v>0</v>
          </cell>
        </row>
        <row r="170">
          <cell r="A170" t="str">
            <v>Malta</v>
          </cell>
          <cell r="B170">
            <v>0</v>
          </cell>
          <cell r="C170">
            <v>361.45532186542238</v>
          </cell>
          <cell r="D170">
            <v>2.3626427368247039E-2</v>
          </cell>
          <cell r="E170">
            <v>0.41519089997733838</v>
          </cell>
          <cell r="F170">
            <v>23.499999599797381</v>
          </cell>
          <cell r="G170">
            <v>337.955322265625</v>
          </cell>
          <cell r="H170">
            <v>1238.0410568654979</v>
          </cell>
          <cell r="I170">
            <v>1048.391535991474</v>
          </cell>
          <cell r="J170">
            <v>189.64952087402341</v>
          </cell>
          <cell r="K170">
            <v>2.5769439635853152E-3</v>
          </cell>
          <cell r="L170">
            <v>0</v>
          </cell>
        </row>
        <row r="171">
          <cell r="A171" t="str">
            <v>Moldova</v>
          </cell>
          <cell r="B171">
            <v>0</v>
          </cell>
          <cell r="C171">
            <v>21.933442289829252</v>
          </cell>
          <cell r="D171">
            <v>1.914340043897455E-3</v>
          </cell>
          <cell r="E171">
            <v>5.1348337312219737E-2</v>
          </cell>
          <cell r="F171">
            <v>21.12</v>
          </cell>
          <cell r="G171">
            <v>0.81344228982925415</v>
          </cell>
          <cell r="H171">
            <v>0</v>
          </cell>
          <cell r="I171">
            <v>0</v>
          </cell>
          <cell r="J171">
            <v>0</v>
          </cell>
          <cell r="K171">
            <v>0</v>
          </cell>
          <cell r="L171">
            <v>0</v>
          </cell>
        </row>
        <row r="172">
          <cell r="A172" t="str">
            <v>Monaco</v>
          </cell>
          <cell r="B172">
            <v>0</v>
          </cell>
          <cell r="C172">
            <v>0</v>
          </cell>
          <cell r="D172">
            <v>0</v>
          </cell>
          <cell r="E172">
            <v>0</v>
          </cell>
          <cell r="F172">
            <v>0</v>
          </cell>
          <cell r="G172">
            <v>0</v>
          </cell>
          <cell r="H172">
            <v>0</v>
          </cell>
          <cell r="I172">
            <v>0</v>
          </cell>
          <cell r="J172">
            <v>0</v>
          </cell>
          <cell r="K172">
            <v>0</v>
          </cell>
          <cell r="L172">
            <v>0</v>
          </cell>
        </row>
        <row r="173">
          <cell r="A173" t="str">
            <v>Montenegro</v>
          </cell>
          <cell r="B173">
            <v>0</v>
          </cell>
          <cell r="C173">
            <v>9.1852639865875236</v>
          </cell>
          <cell r="D173">
            <v>1.6679958619730359E-3</v>
          </cell>
          <cell r="E173">
            <v>3.2996466375773317E-2</v>
          </cell>
          <cell r="F173">
            <v>8.3699999999999992</v>
          </cell>
          <cell r="G173">
            <v>0.81526398658752441</v>
          </cell>
          <cell r="H173">
            <v>3.8911038829890559</v>
          </cell>
          <cell r="I173">
            <v>2.1779102279750182</v>
          </cell>
          <cell r="J173">
            <v>1.7131936550140381</v>
          </cell>
          <cell r="K173">
            <v>8.0992117404725031E-6</v>
          </cell>
          <cell r="L173">
            <v>0</v>
          </cell>
        </row>
        <row r="174">
          <cell r="A174" t="str">
            <v>Netherlands</v>
          </cell>
          <cell r="B174">
            <v>0</v>
          </cell>
          <cell r="C174">
            <v>10094.1376953125</v>
          </cell>
          <cell r="D174">
            <v>1.1043389486407569E-2</v>
          </cell>
          <cell r="E174">
            <v>0.1705506631618921</v>
          </cell>
          <cell r="F174">
            <v>1224.5</v>
          </cell>
          <cell r="G174">
            <v>8869.6376953125</v>
          </cell>
          <cell r="H174">
            <v>58929.820328245667</v>
          </cell>
          <cell r="I174">
            <v>50591.765640745667</v>
          </cell>
          <cell r="J174">
            <v>8338.0546875</v>
          </cell>
          <cell r="K174">
            <v>0.12266058861934651</v>
          </cell>
          <cell r="L174">
            <v>0</v>
          </cell>
        </row>
        <row r="175">
          <cell r="A175" t="str">
            <v>North Macedonia</v>
          </cell>
          <cell r="B175">
            <v>0</v>
          </cell>
          <cell r="C175">
            <v>20.585304021835331</v>
          </cell>
          <cell r="D175">
            <v>1.623053718229658E-3</v>
          </cell>
          <cell r="E175">
            <v>4.3012639049181782E-2</v>
          </cell>
          <cell r="F175">
            <v>18.5</v>
          </cell>
          <cell r="G175">
            <v>2.0853040218353271</v>
          </cell>
          <cell r="H175">
            <v>1.0889551139875091</v>
          </cell>
          <cell r="I175">
            <v>1.0889551139875091</v>
          </cell>
          <cell r="J175">
            <v>0</v>
          </cell>
          <cell r="K175">
            <v>2.2666262092391459E-6</v>
          </cell>
          <cell r="L175">
            <v>0</v>
          </cell>
        </row>
        <row r="176">
          <cell r="A176" t="str">
            <v>Norway</v>
          </cell>
          <cell r="B176">
            <v>0</v>
          </cell>
          <cell r="C176">
            <v>1620.146555647254</v>
          </cell>
          <cell r="D176">
            <v>3.7074317971246499E-3</v>
          </cell>
          <cell r="E176">
            <v>4.3238103001363777E-2</v>
          </cell>
          <cell r="F176">
            <v>968.07001756131638</v>
          </cell>
          <cell r="G176">
            <v>652.0765380859375</v>
          </cell>
          <cell r="H176">
            <v>5369.4982427470204</v>
          </cell>
          <cell r="I176">
            <v>4983.875317942332</v>
          </cell>
          <cell r="J176">
            <v>385.6229248046875</v>
          </cell>
          <cell r="K176">
            <v>1.117644363036027E-2</v>
          </cell>
          <cell r="L176">
            <v>0</v>
          </cell>
        </row>
        <row r="177">
          <cell r="A177" t="str">
            <v>Poland</v>
          </cell>
          <cell r="B177">
            <v>0</v>
          </cell>
          <cell r="C177">
            <v>2910.4411756396289</v>
          </cell>
          <cell r="D177">
            <v>4.9431510628503506E-3</v>
          </cell>
          <cell r="E177">
            <v>0.1098386533013701</v>
          </cell>
          <cell r="F177">
            <v>2764.3099653124809</v>
          </cell>
          <cell r="G177">
            <v>146.13121032714841</v>
          </cell>
          <cell r="H177">
            <v>0</v>
          </cell>
          <cell r="I177">
            <v>0</v>
          </cell>
          <cell r="J177">
            <v>0</v>
          </cell>
          <cell r="K177">
            <v>0</v>
          </cell>
          <cell r="L177">
            <v>0</v>
          </cell>
        </row>
        <row r="178">
          <cell r="A178" t="str">
            <v>Portugal</v>
          </cell>
          <cell r="B178">
            <v>0</v>
          </cell>
          <cell r="C178">
            <v>1204.507653355598</v>
          </cell>
          <cell r="D178">
            <v>4.9708726888832442E-3</v>
          </cell>
          <cell r="E178">
            <v>8.5982719391565182E-2</v>
          </cell>
          <cell r="F178">
            <v>704.9699946641922</v>
          </cell>
          <cell r="G178">
            <v>499.53765869140619</v>
          </cell>
          <cell r="H178">
            <v>382.15185546875</v>
          </cell>
          <cell r="I178">
            <v>0</v>
          </cell>
          <cell r="J178">
            <v>382.15185546875</v>
          </cell>
          <cell r="K178">
            <v>7.9543720433345117E-4</v>
          </cell>
          <cell r="L178">
            <v>0</v>
          </cell>
        </row>
        <row r="179">
          <cell r="A179" t="str">
            <v>Romania</v>
          </cell>
          <cell r="B179">
            <v>0</v>
          </cell>
          <cell r="C179">
            <v>1179.9811910688879</v>
          </cell>
          <cell r="D179">
            <v>4.8495617084473577E-3</v>
          </cell>
          <cell r="E179">
            <v>0.10951792312919641</v>
          </cell>
          <cell r="F179">
            <v>1168.799973875284</v>
          </cell>
          <cell r="G179">
            <v>11.181217193603519</v>
          </cell>
          <cell r="H179">
            <v>0</v>
          </cell>
          <cell r="I179">
            <v>0</v>
          </cell>
          <cell r="J179">
            <v>0</v>
          </cell>
          <cell r="K179">
            <v>0</v>
          </cell>
          <cell r="L179">
            <v>0</v>
          </cell>
        </row>
        <row r="180">
          <cell r="A180" t="str">
            <v>Russia</v>
          </cell>
          <cell r="B180">
            <v>0</v>
          </cell>
          <cell r="C180">
            <v>1315.252809792757</v>
          </cell>
          <cell r="D180">
            <v>7.9359758803653022E-4</v>
          </cell>
          <cell r="E180">
            <v>2.5108661989396371E-2</v>
          </cell>
          <cell r="F180">
            <v>965.20001438260067</v>
          </cell>
          <cell r="G180">
            <v>350.05279541015619</v>
          </cell>
          <cell r="H180">
            <v>0</v>
          </cell>
          <cell r="I180">
            <v>0</v>
          </cell>
          <cell r="J180">
            <v>0</v>
          </cell>
          <cell r="K180">
            <v>0</v>
          </cell>
          <cell r="L180">
            <v>0</v>
          </cell>
        </row>
        <row r="181">
          <cell r="A181" t="str">
            <v>San Marino</v>
          </cell>
          <cell r="B181">
            <v>0</v>
          </cell>
          <cell r="C181">
            <v>5.2652530670166016</v>
          </cell>
          <cell r="D181">
            <v>3.1808435278327888E-3</v>
          </cell>
          <cell r="E181">
            <v>5.3047300534444397E-2</v>
          </cell>
          <cell r="F181">
            <v>0</v>
          </cell>
          <cell r="G181">
            <v>5.2652530670166016</v>
          </cell>
          <cell r="H181">
            <v>1.065386056900024</v>
          </cell>
          <cell r="I181">
            <v>0</v>
          </cell>
          <cell r="J181">
            <v>1.065386056900024</v>
          </cell>
          <cell r="K181">
            <v>2.2175679497798322E-6</v>
          </cell>
          <cell r="L181">
            <v>0</v>
          </cell>
        </row>
        <row r="182">
          <cell r="A182" t="str">
            <v>Serbia</v>
          </cell>
          <cell r="B182">
            <v>0</v>
          </cell>
          <cell r="C182">
            <v>116.0407045781613</v>
          </cell>
          <cell r="D182">
            <v>2.2914536853435121E-3</v>
          </cell>
          <cell r="E182">
            <v>4.5201412319570172E-2</v>
          </cell>
          <cell r="F182">
            <v>111.45000442862511</v>
          </cell>
          <cell r="G182">
            <v>4.5907001495361328</v>
          </cell>
          <cell r="H182">
            <v>430.68174758205981</v>
          </cell>
          <cell r="I182">
            <v>430.68174758205981</v>
          </cell>
          <cell r="J182">
            <v>0</v>
          </cell>
          <cell r="K182">
            <v>8.9645066575408231E-4</v>
          </cell>
          <cell r="L182">
            <v>0</v>
          </cell>
        </row>
        <row r="183">
          <cell r="A183" t="str">
            <v>Slovakia</v>
          </cell>
          <cell r="B183">
            <v>0</v>
          </cell>
          <cell r="C183">
            <v>550.74135085940361</v>
          </cell>
          <cell r="D183">
            <v>5.188921452604375E-3</v>
          </cell>
          <cell r="E183">
            <v>9.7936714960384766E-2</v>
          </cell>
          <cell r="F183">
            <v>498.53998443484312</v>
          </cell>
          <cell r="G183">
            <v>52.201366424560547</v>
          </cell>
          <cell r="H183">
            <v>0</v>
          </cell>
          <cell r="I183">
            <v>0</v>
          </cell>
          <cell r="J183">
            <v>0</v>
          </cell>
          <cell r="K183">
            <v>0</v>
          </cell>
          <cell r="L183">
            <v>0</v>
          </cell>
        </row>
        <row r="184">
          <cell r="A184" t="str">
            <v>Slovenia</v>
          </cell>
          <cell r="B184">
            <v>0</v>
          </cell>
          <cell r="C184">
            <v>217.22835892438891</v>
          </cell>
          <cell r="D184">
            <v>4.0095394872939876E-3</v>
          </cell>
          <cell r="E184">
            <v>6.6723919712918855E-2</v>
          </cell>
          <cell r="F184">
            <v>108.8699986338615</v>
          </cell>
          <cell r="G184">
            <v>108.3583602905273</v>
          </cell>
          <cell r="H184">
            <v>17.423281823800139</v>
          </cell>
          <cell r="I184">
            <v>17.423281823800139</v>
          </cell>
          <cell r="J184">
            <v>0</v>
          </cell>
          <cell r="K184">
            <v>3.6266019347826328E-5</v>
          </cell>
          <cell r="L184">
            <v>0</v>
          </cell>
        </row>
        <row r="185">
          <cell r="A185" t="str">
            <v>Spain</v>
          </cell>
          <cell r="B185">
            <v>0</v>
          </cell>
          <cell r="C185">
            <v>6424.6541748046884</v>
          </cell>
          <cell r="D185">
            <v>4.5189856543386914E-3</v>
          </cell>
          <cell r="E185">
            <v>7.1498490520922511E-2</v>
          </cell>
          <cell r="F185">
            <v>4881.25</v>
          </cell>
          <cell r="G185">
            <v>1543.404174804688</v>
          </cell>
          <cell r="H185">
            <v>1402.078857421875</v>
          </cell>
          <cell r="I185">
            <v>0</v>
          </cell>
          <cell r="J185">
            <v>1402.078857421875</v>
          </cell>
          <cell r="K185">
            <v>2.9183835447683581E-3</v>
          </cell>
          <cell r="L185">
            <v>0</v>
          </cell>
        </row>
        <row r="186">
          <cell r="A186" t="str">
            <v>Sweden</v>
          </cell>
          <cell r="B186">
            <v>0</v>
          </cell>
          <cell r="C186">
            <v>2394.9949997663498</v>
          </cell>
          <cell r="D186">
            <v>4.3117685465069253E-3</v>
          </cell>
          <cell r="E186">
            <v>4.6494234740304653E-2</v>
          </cell>
          <cell r="F186">
            <v>944.23999488353729</v>
          </cell>
          <cell r="G186">
            <v>1450.755004882812</v>
          </cell>
          <cell r="H186">
            <v>1218.472717370699</v>
          </cell>
          <cell r="I186">
            <v>595.65844735116741</v>
          </cell>
          <cell r="J186">
            <v>622.81427001953125</v>
          </cell>
          <cell r="K186">
            <v>2.5362130733948209E-3</v>
          </cell>
          <cell r="L186">
            <v>0</v>
          </cell>
        </row>
        <row r="187">
          <cell r="A187" t="str">
            <v>Switzerland</v>
          </cell>
          <cell r="B187">
            <v>0</v>
          </cell>
          <cell r="C187">
            <v>4669.6960017681122</v>
          </cell>
          <cell r="D187">
            <v>6.435911429676618E-3</v>
          </cell>
          <cell r="E187">
            <v>0.17357557100464591</v>
          </cell>
          <cell r="F187">
            <v>272.39912676811218</v>
          </cell>
          <cell r="G187">
            <v>4397.296875</v>
          </cell>
          <cell r="H187">
            <v>17621.17473736465</v>
          </cell>
          <cell r="I187">
            <v>16044.120171934959</v>
          </cell>
          <cell r="J187">
            <v>1577.054565429688</v>
          </cell>
          <cell r="K187">
            <v>3.6677927294027642E-2</v>
          </cell>
          <cell r="L187">
            <v>0</v>
          </cell>
        </row>
        <row r="188">
          <cell r="A188" t="str">
            <v>Ukraine</v>
          </cell>
          <cell r="B188" t="str">
            <v>x</v>
          </cell>
          <cell r="C188">
            <v>458.98840156555173</v>
          </cell>
          <cell r="D188">
            <v>3.5066446657569402E-3</v>
          </cell>
          <cell r="E188">
            <v>9.4695585890512024E-2</v>
          </cell>
          <cell r="F188">
            <v>434.16</v>
          </cell>
          <cell r="G188">
            <v>24.828401565551761</v>
          </cell>
          <cell r="H188">
            <v>0</v>
          </cell>
          <cell r="I188">
            <v>0</v>
          </cell>
          <cell r="J188">
            <v>0</v>
          </cell>
          <cell r="K188">
            <v>0</v>
          </cell>
          <cell r="L188">
            <v>0</v>
          </cell>
        </row>
        <row r="189">
          <cell r="A189" t="str">
            <v>United Kingdom</v>
          </cell>
          <cell r="B189">
            <v>0</v>
          </cell>
          <cell r="C189">
            <v>44684.200571715832</v>
          </cell>
          <cell r="D189">
            <v>1.552530869967683E-2</v>
          </cell>
          <cell r="E189">
            <v>0.1975736971433002</v>
          </cell>
          <cell r="F189">
            <v>16698.149790465832</v>
          </cell>
          <cell r="G189">
            <v>27986.05078125</v>
          </cell>
          <cell r="H189">
            <v>61652.363343889243</v>
          </cell>
          <cell r="I189">
            <v>32148.132875139239</v>
          </cell>
          <cell r="J189">
            <v>29504.23046875</v>
          </cell>
          <cell r="K189">
            <v>0.12832747725026719</v>
          </cell>
          <cell r="L189">
            <v>0</v>
          </cell>
        </row>
        <row r="190">
          <cell r="A190" t="str">
            <v>Latin America</v>
          </cell>
          <cell r="C190">
            <v>24101.245247586077</v>
          </cell>
          <cell r="D190">
            <v>4.4412353586552556E-3</v>
          </cell>
          <cell r="E190">
            <v>0.11095392404264801</v>
          </cell>
          <cell r="F190">
            <v>20900.170328362285</v>
          </cell>
          <cell r="G190">
            <v>3201.0749192237854</v>
          </cell>
          <cell r="H190">
            <v>14392.406684848755</v>
          </cell>
          <cell r="I190">
            <v>12536.867988559692</v>
          </cell>
          <cell r="J190">
            <v>1855.538696289062</v>
          </cell>
          <cell r="K190">
            <v>2.9957346989676819E-2</v>
          </cell>
          <cell r="L190">
            <v>0</v>
          </cell>
          <cell r="M190">
            <v>0</v>
          </cell>
          <cell r="N190">
            <v>0</v>
          </cell>
          <cell r="O190">
            <v>0</v>
          </cell>
          <cell r="P190">
            <v>0</v>
          </cell>
          <cell r="Q190">
            <v>0</v>
          </cell>
          <cell r="R190">
            <v>0</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0</v>
          </cell>
          <cell r="AM190">
            <v>0</v>
          </cell>
          <cell r="AN190">
            <v>0</v>
          </cell>
          <cell r="AO190">
            <v>0</v>
          </cell>
          <cell r="AP190">
            <v>0</v>
          </cell>
          <cell r="AQ190">
            <v>0</v>
          </cell>
          <cell r="AR190">
            <v>0</v>
          </cell>
          <cell r="AS190">
            <v>0</v>
          </cell>
          <cell r="AT190">
            <v>0</v>
          </cell>
          <cell r="AU190">
            <v>0</v>
          </cell>
          <cell r="AV190">
            <v>0</v>
          </cell>
          <cell r="AW190">
            <v>0</v>
          </cell>
          <cell r="AX190">
            <v>0</v>
          </cell>
          <cell r="AY190">
            <v>0</v>
          </cell>
          <cell r="AZ190">
            <v>0</v>
          </cell>
          <cell r="BA190">
            <v>0</v>
          </cell>
          <cell r="BB190">
            <v>0</v>
          </cell>
          <cell r="BC190">
            <v>0</v>
          </cell>
          <cell r="BD190">
            <v>0</v>
          </cell>
          <cell r="BE190">
            <v>0</v>
          </cell>
          <cell r="BF190">
            <v>0</v>
          </cell>
          <cell r="BG190">
            <v>0</v>
          </cell>
          <cell r="BH190">
            <v>0</v>
          </cell>
          <cell r="BI190">
            <v>0</v>
          </cell>
          <cell r="BJ190">
            <v>0</v>
          </cell>
          <cell r="BK190">
            <v>0</v>
          </cell>
          <cell r="BL190">
            <v>0</v>
          </cell>
          <cell r="BM190">
            <v>0</v>
          </cell>
          <cell r="BN190">
            <v>0</v>
          </cell>
          <cell r="BO190">
            <v>0</v>
          </cell>
          <cell r="BP190">
            <v>0</v>
          </cell>
          <cell r="BQ190">
            <v>0</v>
          </cell>
          <cell r="BR190">
            <v>0</v>
          </cell>
          <cell r="BS190">
            <v>0</v>
          </cell>
          <cell r="BT190">
            <v>0</v>
          </cell>
          <cell r="BU190">
            <v>0</v>
          </cell>
          <cell r="BV190">
            <v>0</v>
          </cell>
          <cell r="BW190">
            <v>0</v>
          </cell>
          <cell r="BX190">
            <v>0</v>
          </cell>
          <cell r="BY190">
            <v>0</v>
          </cell>
          <cell r="BZ190">
            <v>0</v>
          </cell>
          <cell r="CA190">
            <v>0</v>
          </cell>
          <cell r="CB190">
            <v>0</v>
          </cell>
          <cell r="CC190">
            <v>0</v>
          </cell>
          <cell r="CD190">
            <v>0</v>
          </cell>
          <cell r="CE190">
            <v>0</v>
          </cell>
          <cell r="CF190">
            <v>0</v>
          </cell>
          <cell r="CG190">
            <v>0</v>
          </cell>
          <cell r="CH190">
            <v>0</v>
          </cell>
          <cell r="CI190">
            <v>0</v>
          </cell>
          <cell r="CJ190">
            <v>0</v>
          </cell>
          <cell r="CK190">
            <v>0</v>
          </cell>
          <cell r="CL190">
            <v>0</v>
          </cell>
          <cell r="CM190">
            <v>0</v>
          </cell>
          <cell r="CN190">
            <v>0</v>
          </cell>
          <cell r="CO190">
            <v>0</v>
          </cell>
          <cell r="CP190">
            <v>0</v>
          </cell>
          <cell r="CQ190">
            <v>0</v>
          </cell>
          <cell r="CR190">
            <v>0</v>
          </cell>
          <cell r="CS190">
            <v>0</v>
          </cell>
          <cell r="CT190">
            <v>0</v>
          </cell>
          <cell r="CU190">
            <v>0</v>
          </cell>
          <cell r="CV190">
            <v>0</v>
          </cell>
          <cell r="CW190">
            <v>0</v>
          </cell>
          <cell r="CX190">
            <v>0</v>
          </cell>
          <cell r="CY190">
            <v>0</v>
          </cell>
          <cell r="CZ190">
            <v>0</v>
          </cell>
          <cell r="DA190">
            <v>0</v>
          </cell>
          <cell r="DB190">
            <v>0</v>
          </cell>
          <cell r="DC190">
            <v>0</v>
          </cell>
          <cell r="DD190">
            <v>0</v>
          </cell>
          <cell r="DE190">
            <v>0</v>
          </cell>
          <cell r="DF190">
            <v>0</v>
          </cell>
          <cell r="DG190">
            <v>0</v>
          </cell>
          <cell r="DH190">
            <v>0</v>
          </cell>
          <cell r="DI190">
            <v>0</v>
          </cell>
          <cell r="DJ190">
            <v>0</v>
          </cell>
          <cell r="DK190">
            <v>0</v>
          </cell>
          <cell r="DL190">
            <v>0</v>
          </cell>
          <cell r="DM190">
            <v>0</v>
          </cell>
          <cell r="DN190">
            <v>0</v>
          </cell>
          <cell r="DO190">
            <v>0</v>
          </cell>
          <cell r="DP190">
            <v>0</v>
          </cell>
          <cell r="DQ190">
            <v>0</v>
          </cell>
          <cell r="DR190">
            <v>0</v>
          </cell>
          <cell r="DS190">
            <v>0</v>
          </cell>
          <cell r="DT190">
            <v>0</v>
          </cell>
          <cell r="DU190">
            <v>0</v>
          </cell>
          <cell r="DV190">
            <v>0</v>
          </cell>
          <cell r="DW190">
            <v>0</v>
          </cell>
          <cell r="DX190">
            <v>0</v>
          </cell>
          <cell r="DY190">
            <v>0</v>
          </cell>
          <cell r="DZ190">
            <v>0</v>
          </cell>
          <cell r="EA190">
            <v>0</v>
          </cell>
          <cell r="EB190">
            <v>0</v>
          </cell>
          <cell r="EC190">
            <v>0</v>
          </cell>
          <cell r="ED190">
            <v>0</v>
          </cell>
          <cell r="EE190">
            <v>0</v>
          </cell>
          <cell r="EF190">
            <v>0</v>
          </cell>
          <cell r="EG190">
            <v>0</v>
          </cell>
          <cell r="EH190">
            <v>0</v>
          </cell>
          <cell r="EI190">
            <v>0</v>
          </cell>
          <cell r="EJ190">
            <v>0</v>
          </cell>
          <cell r="EK190">
            <v>0</v>
          </cell>
          <cell r="EL190">
            <v>0</v>
          </cell>
          <cell r="EM190">
            <v>0</v>
          </cell>
          <cell r="EN190">
            <v>0</v>
          </cell>
          <cell r="EO190">
            <v>0</v>
          </cell>
          <cell r="EP190">
            <v>0</v>
          </cell>
          <cell r="EQ190">
            <v>0</v>
          </cell>
          <cell r="ER190">
            <v>0</v>
          </cell>
          <cell r="ES190">
            <v>0</v>
          </cell>
          <cell r="ET190">
            <v>0</v>
          </cell>
          <cell r="EU190">
            <v>0</v>
          </cell>
          <cell r="EV190">
            <v>0</v>
          </cell>
          <cell r="EW190">
            <v>0</v>
          </cell>
          <cell r="EX190">
            <v>0</v>
          </cell>
          <cell r="EY190">
            <v>0</v>
          </cell>
          <cell r="EZ190">
            <v>0</v>
          </cell>
          <cell r="FA190">
            <v>0</v>
          </cell>
          <cell r="FB190">
            <v>0</v>
          </cell>
          <cell r="FC190">
            <v>0</v>
          </cell>
          <cell r="FD190">
            <v>0</v>
          </cell>
          <cell r="FE190">
            <v>0</v>
          </cell>
          <cell r="FF190">
            <v>0</v>
          </cell>
          <cell r="FG190">
            <v>0</v>
          </cell>
          <cell r="FH190">
            <v>0</v>
          </cell>
          <cell r="FI190">
            <v>0</v>
          </cell>
          <cell r="FJ190">
            <v>0</v>
          </cell>
          <cell r="FK190">
            <v>0</v>
          </cell>
          <cell r="FL190">
            <v>0</v>
          </cell>
          <cell r="FM190">
            <v>0</v>
          </cell>
          <cell r="FN190">
            <v>0</v>
          </cell>
          <cell r="FO190">
            <v>0</v>
          </cell>
          <cell r="FP190">
            <v>0</v>
          </cell>
          <cell r="FQ190">
            <v>0</v>
          </cell>
          <cell r="FR190">
            <v>0</v>
          </cell>
          <cell r="FS190">
            <v>0</v>
          </cell>
          <cell r="FT190">
            <v>0</v>
          </cell>
        </row>
        <row r="191">
          <cell r="A191" t="str">
            <v>Argentina</v>
          </cell>
          <cell r="B191" t="str">
            <v>x</v>
          </cell>
          <cell r="C191">
            <v>1368.790710151196</v>
          </cell>
          <cell r="D191">
            <v>2.6081158885886591E-3</v>
          </cell>
          <cell r="E191">
            <v>4.4129279429476399E-2</v>
          </cell>
          <cell r="F191">
            <v>1067.7000424265859</v>
          </cell>
          <cell r="G191">
            <v>301.09066772460937</v>
          </cell>
          <cell r="H191">
            <v>2191.249928121365</v>
          </cell>
          <cell r="I191">
            <v>2191.249928121365</v>
          </cell>
          <cell r="J191">
            <v>0</v>
          </cell>
          <cell r="K191">
            <v>4.5610185895414721E-3</v>
          </cell>
          <cell r="L191">
            <v>0</v>
          </cell>
        </row>
        <row r="192">
          <cell r="A192" t="str">
            <v>Bolivia</v>
          </cell>
          <cell r="B192" t="str">
            <v>x</v>
          </cell>
          <cell r="C192">
            <v>91.892187118530273</v>
          </cell>
          <cell r="D192">
            <v>2.2809022576127428E-3</v>
          </cell>
          <cell r="E192">
            <v>5.0863687995786638E-2</v>
          </cell>
          <cell r="F192">
            <v>62</v>
          </cell>
          <cell r="G192">
            <v>29.89218711853027</v>
          </cell>
          <cell r="H192">
            <v>0</v>
          </cell>
          <cell r="I192">
            <v>0</v>
          </cell>
          <cell r="J192">
            <v>0</v>
          </cell>
          <cell r="K192">
            <v>0</v>
          </cell>
          <cell r="L192">
            <v>0</v>
          </cell>
        </row>
        <row r="193">
          <cell r="A193" t="str">
            <v>Brazil</v>
          </cell>
          <cell r="B193" t="str">
            <v>x</v>
          </cell>
          <cell r="C193">
            <v>7926.6248396635056</v>
          </cell>
          <cell r="D193">
            <v>4.1350255283499372E-3</v>
          </cell>
          <cell r="E193">
            <v>0.1042929092069635</v>
          </cell>
          <cell r="F193">
            <v>7677.2000807523727</v>
          </cell>
          <cell r="G193">
            <v>249.42475891113281</v>
          </cell>
          <cell r="H193">
            <v>2010.211140420942</v>
          </cell>
          <cell r="I193">
            <v>2010.211140420942</v>
          </cell>
          <cell r="J193">
            <v>0</v>
          </cell>
          <cell r="K193">
            <v>4.1841919822554639E-3</v>
          </cell>
          <cell r="L193">
            <v>0</v>
          </cell>
        </row>
        <row r="194">
          <cell r="A194" t="str">
            <v>Chile</v>
          </cell>
          <cell r="B194" t="str">
            <v>x</v>
          </cell>
          <cell r="C194">
            <v>1757.4330902099609</v>
          </cell>
          <cell r="D194">
            <v>5.9492800016870372E-3</v>
          </cell>
          <cell r="E194">
            <v>0.1280272459475541</v>
          </cell>
          <cell r="F194">
            <v>1614.25</v>
          </cell>
          <cell r="G194">
            <v>143.18309020996091</v>
          </cell>
          <cell r="H194">
            <v>0</v>
          </cell>
          <cell r="I194">
            <v>0</v>
          </cell>
          <cell r="J194">
            <v>0</v>
          </cell>
          <cell r="K194">
            <v>0</v>
          </cell>
          <cell r="L194">
            <v>0</v>
          </cell>
        </row>
        <row r="195">
          <cell r="A195" t="str">
            <v>Colombia</v>
          </cell>
          <cell r="B195" t="str">
            <v>x</v>
          </cell>
          <cell r="C195">
            <v>1891.7843811035159</v>
          </cell>
          <cell r="D195">
            <v>5.6606656727696226E-3</v>
          </cell>
          <cell r="E195">
            <v>0.1034629459756165</v>
          </cell>
          <cell r="F195">
            <v>1588.95</v>
          </cell>
          <cell r="G195">
            <v>302.83438110351562</v>
          </cell>
          <cell r="H195">
            <v>0</v>
          </cell>
          <cell r="I195">
            <v>0</v>
          </cell>
          <cell r="J195">
            <v>0</v>
          </cell>
          <cell r="K195">
            <v>0</v>
          </cell>
          <cell r="L195">
            <v>0</v>
          </cell>
        </row>
        <row r="196">
          <cell r="A196" t="str">
            <v>Costa Rica</v>
          </cell>
          <cell r="B196" t="str">
            <v>x</v>
          </cell>
          <cell r="C196">
            <v>260.95677795410148</v>
          </cell>
          <cell r="D196">
            <v>4.1806486339341503E-3</v>
          </cell>
          <cell r="E196">
            <v>7.6353088456711446E-2</v>
          </cell>
          <cell r="F196">
            <v>219.9</v>
          </cell>
          <cell r="G196">
            <v>41.056777954101562</v>
          </cell>
          <cell r="H196">
            <v>514.25905258060106</v>
          </cell>
          <cell r="I196">
            <v>514.25905258060106</v>
          </cell>
          <cell r="J196">
            <v>0</v>
          </cell>
          <cell r="K196">
            <v>1.0704142273131869E-3</v>
          </cell>
          <cell r="L196">
            <v>0</v>
          </cell>
        </row>
        <row r="197">
          <cell r="A197" t="str">
            <v>Cuba</v>
          </cell>
          <cell r="B197" t="str">
            <v>x</v>
          </cell>
          <cell r="C197">
            <v>4.9198336601257324</v>
          </cell>
          <cell r="D197">
            <v>4.9173749726394118E-5</v>
          </cell>
          <cell r="E197">
            <v>4.9439567742306611E-4</v>
          </cell>
          <cell r="F197">
            <v>0</v>
          </cell>
          <cell r="G197">
            <v>4.9198336601257324</v>
          </cell>
          <cell r="H197">
            <v>0</v>
          </cell>
          <cell r="I197">
            <v>0</v>
          </cell>
          <cell r="J197">
            <v>0</v>
          </cell>
          <cell r="K197">
            <v>0</v>
          </cell>
          <cell r="L197">
            <v>0</v>
          </cell>
        </row>
        <row r="198">
          <cell r="A198" t="str">
            <v>Dominican Republic</v>
          </cell>
          <cell r="B198" t="str">
            <v>x</v>
          </cell>
          <cell r="C198">
            <v>252.37158721923831</v>
          </cell>
          <cell r="D198">
            <v>2.9498038930168588E-3</v>
          </cell>
          <cell r="E198">
            <v>0.1161286174989737</v>
          </cell>
          <cell r="F198">
            <v>174.69</v>
          </cell>
          <cell r="G198">
            <v>77.681587219238281</v>
          </cell>
          <cell r="H198">
            <v>0</v>
          </cell>
          <cell r="I198">
            <v>0</v>
          </cell>
          <cell r="J198">
            <v>0</v>
          </cell>
          <cell r="K198">
            <v>0</v>
          </cell>
          <cell r="L198">
            <v>0</v>
          </cell>
        </row>
        <row r="199">
          <cell r="A199" t="str">
            <v>Ecuador</v>
          </cell>
          <cell r="B199" t="str">
            <v>x</v>
          </cell>
          <cell r="C199">
            <v>140.51019287109381</v>
          </cell>
          <cell r="D199">
            <v>1.306318053034988E-3</v>
          </cell>
          <cell r="E199">
            <v>3.0878850381348251E-2</v>
          </cell>
          <cell r="F199">
            <v>23.25</v>
          </cell>
          <cell r="G199">
            <v>117.26019287109381</v>
          </cell>
          <cell r="H199">
            <v>0</v>
          </cell>
          <cell r="I199">
            <v>0</v>
          </cell>
          <cell r="J199">
            <v>0</v>
          </cell>
          <cell r="K199">
            <v>0</v>
          </cell>
          <cell r="L199">
            <v>0</v>
          </cell>
        </row>
        <row r="200">
          <cell r="A200" t="str">
            <v>El Salvador</v>
          </cell>
          <cell r="B200" t="str">
            <v>x</v>
          </cell>
          <cell r="C200">
            <v>239.84411697387691</v>
          </cell>
          <cell r="D200">
            <v>9.217382098351011E-3</v>
          </cell>
          <cell r="E200">
            <v>0.20305133250599741</v>
          </cell>
          <cell r="F200">
            <v>202.8</v>
          </cell>
          <cell r="G200">
            <v>37.044116973876953</v>
          </cell>
          <cell r="H200">
            <v>0</v>
          </cell>
          <cell r="I200">
            <v>0</v>
          </cell>
          <cell r="J200">
            <v>0</v>
          </cell>
          <cell r="K200">
            <v>0</v>
          </cell>
          <cell r="L200">
            <v>0</v>
          </cell>
        </row>
        <row r="201">
          <cell r="A201" t="str">
            <v>Guatemala</v>
          </cell>
          <cell r="B201" t="str">
            <v>x</v>
          </cell>
          <cell r="C201">
            <v>114.89126396179201</v>
          </cell>
          <cell r="D201">
            <v>1.5668124797706829E-3</v>
          </cell>
          <cell r="E201">
            <v>7.6240871107721528E-2</v>
          </cell>
          <cell r="F201">
            <v>93.75</v>
          </cell>
          <cell r="G201">
            <v>21.141263961791989</v>
          </cell>
          <cell r="H201">
            <v>0</v>
          </cell>
          <cell r="I201">
            <v>0</v>
          </cell>
          <cell r="J201">
            <v>0</v>
          </cell>
          <cell r="K201">
            <v>0</v>
          </cell>
          <cell r="L201">
            <v>0</v>
          </cell>
        </row>
        <row r="202">
          <cell r="A202" t="str">
            <v>Honduras</v>
          </cell>
          <cell r="B202" t="str">
            <v>x</v>
          </cell>
          <cell r="C202">
            <v>196.39265251159671</v>
          </cell>
          <cell r="D202">
            <v>8.1599823934001212E-3</v>
          </cell>
          <cell r="E202">
            <v>0.28751514895924662</v>
          </cell>
          <cell r="F202">
            <v>168.25</v>
          </cell>
          <cell r="G202">
            <v>28.14265251159668</v>
          </cell>
          <cell r="H202">
            <v>4.6280592344469129</v>
          </cell>
          <cell r="I202">
            <v>4.6280592344469129</v>
          </cell>
          <cell r="J202">
            <v>0</v>
          </cell>
          <cell r="K202">
            <v>9.6331613892663706E-6</v>
          </cell>
          <cell r="L202">
            <v>0</v>
          </cell>
        </row>
        <row r="203">
          <cell r="A203" t="str">
            <v>Mexico</v>
          </cell>
          <cell r="B203" t="str">
            <v>x</v>
          </cell>
          <cell r="C203">
            <v>6685.3483080267924</v>
          </cell>
          <cell r="D203">
            <v>5.4689982372904409E-3</v>
          </cell>
          <cell r="E203">
            <v>0.2033403440832211</v>
          </cell>
          <cell r="F203">
            <v>5957.700236737729</v>
          </cell>
          <cell r="G203">
            <v>727.6480712890625</v>
          </cell>
          <cell r="H203">
            <v>5873.0071685131315</v>
          </cell>
          <cell r="I203">
            <v>5873.0071685131315</v>
          </cell>
          <cell r="J203">
            <v>0</v>
          </cell>
          <cell r="K203">
            <v>1.2224481802979021E-2</v>
          </cell>
          <cell r="L203">
            <v>0</v>
          </cell>
        </row>
        <row r="204">
          <cell r="A204" t="str">
            <v>Nicaragua</v>
          </cell>
          <cell r="B204" t="str">
            <v>x</v>
          </cell>
          <cell r="C204">
            <v>134.99448394775391</v>
          </cell>
          <cell r="D204">
            <v>1.036406890444558E-2</v>
          </cell>
          <cell r="E204">
            <v>0.2023137911570082</v>
          </cell>
          <cell r="F204">
            <v>100.5</v>
          </cell>
          <cell r="G204">
            <v>34.494483947753913</v>
          </cell>
          <cell r="H204">
            <v>0</v>
          </cell>
          <cell r="I204">
            <v>0</v>
          </cell>
          <cell r="J204">
            <v>0</v>
          </cell>
          <cell r="K204">
            <v>0</v>
          </cell>
          <cell r="L204">
            <v>0</v>
          </cell>
        </row>
        <row r="205">
          <cell r="A205" t="str">
            <v>Panama</v>
          </cell>
          <cell r="B205" t="str">
            <v>x</v>
          </cell>
          <cell r="C205">
            <v>869.96847534179687</v>
          </cell>
          <cell r="D205">
            <v>1.339868342140535E-2</v>
          </cell>
          <cell r="E205">
            <v>0.28857556203131579</v>
          </cell>
          <cell r="F205">
            <v>363.75</v>
          </cell>
          <cell r="G205">
            <v>506.21847534179687</v>
          </cell>
          <cell r="H205">
            <v>2944.7660490550679</v>
          </cell>
          <cell r="I205">
            <v>1089.2273527660061</v>
          </cell>
          <cell r="J205">
            <v>1855.538696289062</v>
          </cell>
          <cell r="K205">
            <v>6.1294389650502984E-3</v>
          </cell>
          <cell r="L205">
            <v>0</v>
          </cell>
        </row>
        <row r="206">
          <cell r="A206" t="str">
            <v>Paraguay</v>
          </cell>
          <cell r="B206" t="str">
            <v>x</v>
          </cell>
          <cell r="C206">
            <v>13.60712922364473</v>
          </cell>
          <cell r="D206">
            <v>3.3827166097487608E-4</v>
          </cell>
          <cell r="E206">
            <v>1.161677837038802E-2</v>
          </cell>
          <cell r="F206">
            <v>8.5000001266598684</v>
          </cell>
          <cell r="G206">
            <v>5.1071290969848633</v>
          </cell>
          <cell r="H206">
            <v>103.17849705031649</v>
          </cell>
          <cell r="I206">
            <v>103.17849705031649</v>
          </cell>
          <cell r="J206">
            <v>0</v>
          </cell>
          <cell r="K206">
            <v>2.147628333254091E-4</v>
          </cell>
          <cell r="L206">
            <v>0</v>
          </cell>
        </row>
        <row r="207">
          <cell r="A207" t="str">
            <v>Peru</v>
          </cell>
          <cell r="B207" t="str">
            <v>x</v>
          </cell>
          <cell r="C207">
            <v>835.51041173934925</v>
          </cell>
          <cell r="D207">
            <v>3.7534630409773681E-3</v>
          </cell>
          <cell r="E207">
            <v>0.1144427607128528</v>
          </cell>
          <cell r="F207">
            <v>712.7199683189391</v>
          </cell>
          <cell r="G207">
            <v>122.7904434204102</v>
          </cell>
          <cell r="H207">
            <v>249.0984823246427</v>
          </cell>
          <cell r="I207">
            <v>249.0984823246427</v>
          </cell>
          <cell r="J207">
            <v>0</v>
          </cell>
          <cell r="K207">
            <v>5.1849074536345458E-4</v>
          </cell>
          <cell r="L207">
            <v>0</v>
          </cell>
        </row>
        <row r="208">
          <cell r="A208" t="str">
            <v>Uruguay</v>
          </cell>
          <cell r="B208" t="str">
            <v>x</v>
          </cell>
          <cell r="C208">
            <v>171.7408142089844</v>
          </cell>
          <cell r="D208">
            <v>2.6620276267247259E-3</v>
          </cell>
          <cell r="E208">
            <v>3.9643440864495658E-2</v>
          </cell>
          <cell r="F208">
            <v>69</v>
          </cell>
          <cell r="G208">
            <v>102.7408142089844</v>
          </cell>
          <cell r="H208">
            <v>476.69010114803211</v>
          </cell>
          <cell r="I208">
            <v>476.69010114803211</v>
          </cell>
          <cell r="J208">
            <v>0</v>
          </cell>
          <cell r="K208">
            <v>9.9221562309443614E-4</v>
          </cell>
          <cell r="L208">
            <v>0</v>
          </cell>
        </row>
        <row r="209">
          <cell r="A209" t="str">
            <v>Venezuela</v>
          </cell>
          <cell r="B209" t="str">
            <v>x</v>
          </cell>
          <cell r="C209">
            <v>1143.663991699219</v>
          </cell>
          <cell r="D209">
            <v>5.4894516752190328E-3</v>
          </cell>
          <cell r="E209">
            <v>0.32202719456449169</v>
          </cell>
          <cell r="F209">
            <v>795.2600000000001</v>
          </cell>
          <cell r="G209">
            <v>348.40399169921881</v>
          </cell>
          <cell r="H209">
            <v>25.318206400209579</v>
          </cell>
          <cell r="I209">
            <v>25.318206400209579</v>
          </cell>
          <cell r="J209">
            <v>0</v>
          </cell>
          <cell r="K209">
            <v>5.2699059364810137E-5</v>
          </cell>
          <cell r="L209">
            <v>0</v>
          </cell>
        </row>
        <row r="210">
          <cell r="A210" t="str">
            <v>Northern America</v>
          </cell>
          <cell r="C210">
            <v>180932.20277049637</v>
          </cell>
          <cell r="D210">
            <v>8.1276046881293591E-3</v>
          </cell>
          <cell r="E210">
            <v>9.5992525218976665E-2</v>
          </cell>
          <cell r="F210">
            <v>141296.96803667641</v>
          </cell>
          <cell r="G210">
            <v>39635.234733819962</v>
          </cell>
          <cell r="H210">
            <v>31749.680390114539</v>
          </cell>
          <cell r="I210">
            <v>11003.61918806528</v>
          </cell>
          <cell r="J210">
            <v>20746.061202049255</v>
          </cell>
          <cell r="K210">
            <v>6.6085972491263995E-2</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v>0</v>
          </cell>
          <cell r="AN210">
            <v>0</v>
          </cell>
          <cell r="AO210">
            <v>0</v>
          </cell>
          <cell r="AP210">
            <v>0</v>
          </cell>
          <cell r="AQ210">
            <v>0</v>
          </cell>
          <cell r="AR210">
            <v>0</v>
          </cell>
          <cell r="AS210">
            <v>0</v>
          </cell>
          <cell r="AT210">
            <v>0</v>
          </cell>
          <cell r="AU210">
            <v>0</v>
          </cell>
          <cell r="AV210">
            <v>0</v>
          </cell>
          <cell r="AW210">
            <v>0</v>
          </cell>
          <cell r="AX210">
            <v>0</v>
          </cell>
          <cell r="AY210">
            <v>0</v>
          </cell>
          <cell r="AZ210">
            <v>0</v>
          </cell>
          <cell r="BA210">
            <v>0</v>
          </cell>
          <cell r="BB210">
            <v>0</v>
          </cell>
          <cell r="BC210">
            <v>0</v>
          </cell>
          <cell r="BD210">
            <v>0</v>
          </cell>
          <cell r="BE210">
            <v>0</v>
          </cell>
          <cell r="BF210">
            <v>0</v>
          </cell>
          <cell r="BG210">
            <v>0</v>
          </cell>
          <cell r="BH210">
            <v>0</v>
          </cell>
          <cell r="BI210">
            <v>0</v>
          </cell>
          <cell r="BJ210">
            <v>0</v>
          </cell>
          <cell r="BK210">
            <v>0</v>
          </cell>
          <cell r="BL210">
            <v>0</v>
          </cell>
          <cell r="BM210">
            <v>0</v>
          </cell>
          <cell r="BN210">
            <v>0</v>
          </cell>
          <cell r="BO210">
            <v>0</v>
          </cell>
          <cell r="BP210">
            <v>0</v>
          </cell>
          <cell r="BQ210">
            <v>0</v>
          </cell>
          <cell r="BR210">
            <v>0</v>
          </cell>
          <cell r="BS210">
            <v>0</v>
          </cell>
          <cell r="BT210">
            <v>0</v>
          </cell>
          <cell r="BU210">
            <v>0</v>
          </cell>
          <cell r="BV210">
            <v>0</v>
          </cell>
          <cell r="BW210">
            <v>0</v>
          </cell>
          <cell r="BX210">
            <v>0</v>
          </cell>
          <cell r="BY210">
            <v>0</v>
          </cell>
          <cell r="BZ210">
            <v>0</v>
          </cell>
          <cell r="CA210">
            <v>0</v>
          </cell>
          <cell r="CB210">
            <v>0</v>
          </cell>
          <cell r="CC210">
            <v>0</v>
          </cell>
          <cell r="CD210">
            <v>0</v>
          </cell>
          <cell r="CE210">
            <v>0</v>
          </cell>
          <cell r="CF210">
            <v>0</v>
          </cell>
          <cell r="CG210">
            <v>0</v>
          </cell>
          <cell r="CH210">
            <v>0</v>
          </cell>
          <cell r="CI210">
            <v>0</v>
          </cell>
          <cell r="CJ210">
            <v>0</v>
          </cell>
          <cell r="CK210">
            <v>0</v>
          </cell>
          <cell r="CL210">
            <v>0</v>
          </cell>
          <cell r="CM210">
            <v>0</v>
          </cell>
          <cell r="CN210">
            <v>0</v>
          </cell>
          <cell r="CO210">
            <v>0</v>
          </cell>
          <cell r="CP210">
            <v>0</v>
          </cell>
          <cell r="CQ210">
            <v>0</v>
          </cell>
          <cell r="CR210">
            <v>0</v>
          </cell>
          <cell r="CS210">
            <v>0</v>
          </cell>
          <cell r="CT210">
            <v>0</v>
          </cell>
          <cell r="CU210">
            <v>0</v>
          </cell>
          <cell r="CV210">
            <v>0</v>
          </cell>
          <cell r="CW210">
            <v>0</v>
          </cell>
          <cell r="CX210">
            <v>0</v>
          </cell>
          <cell r="CY210">
            <v>0</v>
          </cell>
          <cell r="CZ210">
            <v>0</v>
          </cell>
          <cell r="DA210">
            <v>0</v>
          </cell>
          <cell r="DB210">
            <v>0</v>
          </cell>
          <cell r="DC210">
            <v>0</v>
          </cell>
          <cell r="DD210">
            <v>0</v>
          </cell>
          <cell r="DE210">
            <v>0</v>
          </cell>
          <cell r="DF210">
            <v>0</v>
          </cell>
          <cell r="DG210">
            <v>0</v>
          </cell>
          <cell r="DH210">
            <v>0</v>
          </cell>
          <cell r="DI210">
            <v>0</v>
          </cell>
          <cell r="DJ210">
            <v>0</v>
          </cell>
          <cell r="DK210">
            <v>0</v>
          </cell>
          <cell r="DL210">
            <v>0</v>
          </cell>
          <cell r="DM210">
            <v>0</v>
          </cell>
          <cell r="DN210">
            <v>0</v>
          </cell>
          <cell r="DO210">
            <v>0</v>
          </cell>
          <cell r="DP210">
            <v>0</v>
          </cell>
          <cell r="DQ210">
            <v>0</v>
          </cell>
          <cell r="DR210">
            <v>0</v>
          </cell>
          <cell r="DS210">
            <v>0</v>
          </cell>
          <cell r="DT210">
            <v>0</v>
          </cell>
          <cell r="DU210">
            <v>0</v>
          </cell>
          <cell r="DV210">
            <v>0</v>
          </cell>
          <cell r="DW210">
            <v>0</v>
          </cell>
          <cell r="DX210">
            <v>0</v>
          </cell>
          <cell r="DY210">
            <v>0</v>
          </cell>
          <cell r="DZ210">
            <v>0</v>
          </cell>
          <cell r="EA210">
            <v>0</v>
          </cell>
          <cell r="EB210">
            <v>0</v>
          </cell>
          <cell r="EC210">
            <v>0</v>
          </cell>
          <cell r="ED210">
            <v>0</v>
          </cell>
          <cell r="EE210">
            <v>0</v>
          </cell>
          <cell r="EF210">
            <v>0</v>
          </cell>
          <cell r="EG210">
            <v>0</v>
          </cell>
          <cell r="EH210">
            <v>0</v>
          </cell>
          <cell r="EI210">
            <v>0</v>
          </cell>
          <cell r="EJ210">
            <v>0</v>
          </cell>
          <cell r="EK210">
            <v>0</v>
          </cell>
          <cell r="EL210">
            <v>0</v>
          </cell>
          <cell r="EM210">
            <v>0</v>
          </cell>
          <cell r="EN210">
            <v>0</v>
          </cell>
          <cell r="EO210">
            <v>0</v>
          </cell>
          <cell r="EP210">
            <v>0</v>
          </cell>
          <cell r="EQ210">
            <v>0</v>
          </cell>
          <cell r="ER210">
            <v>0</v>
          </cell>
          <cell r="ES210">
            <v>0</v>
          </cell>
          <cell r="ET210">
            <v>0</v>
          </cell>
          <cell r="EU210">
            <v>0</v>
          </cell>
          <cell r="EV210">
            <v>0</v>
          </cell>
          <cell r="EW210">
            <v>0</v>
          </cell>
          <cell r="EX210">
            <v>0</v>
          </cell>
          <cell r="EY210">
            <v>0</v>
          </cell>
          <cell r="EZ210">
            <v>0</v>
          </cell>
          <cell r="FA210">
            <v>0</v>
          </cell>
          <cell r="FB210">
            <v>0</v>
          </cell>
          <cell r="FC210">
            <v>0</v>
          </cell>
          <cell r="FD210">
            <v>0</v>
          </cell>
          <cell r="FE210">
            <v>0</v>
          </cell>
          <cell r="FF210">
            <v>0</v>
          </cell>
          <cell r="FG210">
            <v>0</v>
          </cell>
          <cell r="FH210">
            <v>0</v>
          </cell>
          <cell r="FI210">
            <v>0</v>
          </cell>
          <cell r="FJ210">
            <v>0</v>
          </cell>
          <cell r="FK210">
            <v>0</v>
          </cell>
          <cell r="FL210">
            <v>0</v>
          </cell>
          <cell r="FM210">
            <v>0</v>
          </cell>
          <cell r="FN210">
            <v>0</v>
          </cell>
          <cell r="FO210">
            <v>0</v>
          </cell>
          <cell r="FP210">
            <v>0</v>
          </cell>
          <cell r="FQ210">
            <v>0</v>
          </cell>
          <cell r="FR210">
            <v>0</v>
          </cell>
          <cell r="FS210">
            <v>0</v>
          </cell>
          <cell r="FT210">
            <v>0</v>
          </cell>
        </row>
        <row r="211">
          <cell r="A211" t="str">
            <v>Canada</v>
          </cell>
          <cell r="B211">
            <v>0</v>
          </cell>
          <cell r="C211">
            <v>3650.5851519107819</v>
          </cell>
          <cell r="D211">
            <v>2.1158774610555639E-3</v>
          </cell>
          <cell r="E211">
            <v>2.668156357211348E-2</v>
          </cell>
          <cell r="F211">
            <v>1472.3920366764071</v>
          </cell>
          <cell r="G211">
            <v>2178.193115234375</v>
          </cell>
          <cell r="H211">
            <v>11575.16209578013</v>
          </cell>
          <cell r="I211">
            <v>11003.61918806528</v>
          </cell>
          <cell r="J211">
            <v>571.54290771484375</v>
          </cell>
          <cell r="K211">
            <v>2.4093339978370959E-2</v>
          </cell>
          <cell r="L211">
            <v>0</v>
          </cell>
        </row>
        <row r="212">
          <cell r="A212" t="str">
            <v>Greenland</v>
          </cell>
          <cell r="B212">
            <v>0</v>
          </cell>
          <cell r="C212">
            <v>11.52605608558655</v>
          </cell>
          <cell r="D212">
            <v>3.7718727493143592E-3</v>
          </cell>
          <cell r="E212">
            <v>6.123306688208742E-2</v>
          </cell>
          <cell r="F212">
            <v>8.5860000000000003</v>
          </cell>
          <cell r="G212">
            <v>2.9400560855865479</v>
          </cell>
          <cell r="H212">
            <v>12.635481834411619</v>
          </cell>
          <cell r="I212">
            <v>0</v>
          </cell>
          <cell r="J212">
            <v>12.635481834411619</v>
          </cell>
          <cell r="K212">
            <v>2.630036254420953E-5</v>
          </cell>
          <cell r="L212">
            <v>0</v>
          </cell>
        </row>
        <row r="213">
          <cell r="A213" t="str">
            <v>United States</v>
          </cell>
          <cell r="B213">
            <v>0</v>
          </cell>
          <cell r="C213">
            <v>177270.09156249999</v>
          </cell>
          <cell r="D213">
            <v>8.6333997353087409E-3</v>
          </cell>
          <cell r="E213">
            <v>0.1014218883663046</v>
          </cell>
          <cell r="F213">
            <v>139815.99</v>
          </cell>
          <cell r="G213">
            <v>37454.1015625</v>
          </cell>
          <cell r="H213">
            <v>20161.8828125</v>
          </cell>
          <cell r="I213">
            <v>0</v>
          </cell>
          <cell r="J213">
            <v>20161.8828125</v>
          </cell>
          <cell r="K213">
            <v>4.1966332150348833E-2</v>
          </cell>
          <cell r="L213">
            <v>0</v>
          </cell>
        </row>
        <row r="214">
          <cell r="A214" t="str">
            <v>Oceania</v>
          </cell>
          <cell r="C214">
            <v>4795.2744388830852</v>
          </cell>
          <cell r="D214">
            <v>2.8216691373472761E-3</v>
          </cell>
          <cell r="E214">
            <v>4.4228142844471789E-2</v>
          </cell>
          <cell r="F214">
            <v>2723.5100857377065</v>
          </cell>
          <cell r="G214">
            <v>2071.7643531453791</v>
          </cell>
          <cell r="H214">
            <v>2300.7413455580881</v>
          </cell>
          <cell r="I214">
            <v>1268.3604690169511</v>
          </cell>
          <cell r="J214">
            <v>1032.3808765411377</v>
          </cell>
          <cell r="K214">
            <v>4.7889215703540199E-3</v>
          </cell>
          <cell r="L214">
            <v>0</v>
          </cell>
          <cell r="M214">
            <v>0</v>
          </cell>
          <cell r="N214">
            <v>0</v>
          </cell>
          <cell r="O214">
            <v>0</v>
          </cell>
          <cell r="P214">
            <v>0</v>
          </cell>
          <cell r="Q214">
            <v>0</v>
          </cell>
          <cell r="R214">
            <v>0</v>
          </cell>
          <cell r="S214">
            <v>0</v>
          </cell>
          <cell r="T214">
            <v>0</v>
          </cell>
          <cell r="U214">
            <v>0</v>
          </cell>
          <cell r="V214">
            <v>0</v>
          </cell>
          <cell r="W214">
            <v>0</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v>
          </cell>
          <cell r="AM214">
            <v>0</v>
          </cell>
          <cell r="AN214">
            <v>0</v>
          </cell>
          <cell r="AO214">
            <v>0</v>
          </cell>
          <cell r="AP214">
            <v>0</v>
          </cell>
          <cell r="AQ214">
            <v>0</v>
          </cell>
          <cell r="AR214">
            <v>0</v>
          </cell>
          <cell r="AS214">
            <v>0</v>
          </cell>
          <cell r="AT214">
            <v>0</v>
          </cell>
          <cell r="AU214">
            <v>0</v>
          </cell>
          <cell r="AV214">
            <v>0</v>
          </cell>
          <cell r="AW214">
            <v>0</v>
          </cell>
          <cell r="AX214">
            <v>0</v>
          </cell>
          <cell r="AY214">
            <v>0</v>
          </cell>
          <cell r="AZ214">
            <v>0</v>
          </cell>
          <cell r="BA214">
            <v>0</v>
          </cell>
          <cell r="BB214">
            <v>0</v>
          </cell>
          <cell r="BC214">
            <v>0</v>
          </cell>
          <cell r="BD214">
            <v>0</v>
          </cell>
          <cell r="BE214">
            <v>0</v>
          </cell>
          <cell r="BF214">
            <v>0</v>
          </cell>
          <cell r="BG214">
            <v>0</v>
          </cell>
          <cell r="BH214">
            <v>0</v>
          </cell>
          <cell r="BI214">
            <v>0</v>
          </cell>
          <cell r="BJ214">
            <v>0</v>
          </cell>
          <cell r="BK214">
            <v>0</v>
          </cell>
          <cell r="BL214">
            <v>0</v>
          </cell>
          <cell r="BM214">
            <v>0</v>
          </cell>
          <cell r="BN214">
            <v>0</v>
          </cell>
          <cell r="BO214">
            <v>0</v>
          </cell>
          <cell r="BP214">
            <v>0</v>
          </cell>
          <cell r="BQ214">
            <v>0</v>
          </cell>
          <cell r="BR214">
            <v>0</v>
          </cell>
          <cell r="BS214">
            <v>0</v>
          </cell>
          <cell r="BT214">
            <v>0</v>
          </cell>
          <cell r="BU214">
            <v>0</v>
          </cell>
          <cell r="BV214">
            <v>0</v>
          </cell>
          <cell r="BW214">
            <v>0</v>
          </cell>
          <cell r="BX214">
            <v>0</v>
          </cell>
          <cell r="BY214">
            <v>0</v>
          </cell>
          <cell r="BZ214">
            <v>0</v>
          </cell>
          <cell r="CA214">
            <v>0</v>
          </cell>
          <cell r="CB214">
            <v>0</v>
          </cell>
          <cell r="CC214">
            <v>0</v>
          </cell>
          <cell r="CD214">
            <v>0</v>
          </cell>
          <cell r="CE214">
            <v>0</v>
          </cell>
          <cell r="CF214">
            <v>0</v>
          </cell>
          <cell r="CG214">
            <v>0</v>
          </cell>
          <cell r="CH214">
            <v>0</v>
          </cell>
          <cell r="CI214">
            <v>0</v>
          </cell>
          <cell r="CJ214">
            <v>0</v>
          </cell>
          <cell r="CK214">
            <v>0</v>
          </cell>
          <cell r="CL214">
            <v>0</v>
          </cell>
          <cell r="CM214">
            <v>0</v>
          </cell>
          <cell r="CN214">
            <v>0</v>
          </cell>
          <cell r="CO214">
            <v>0</v>
          </cell>
          <cell r="CP214">
            <v>0</v>
          </cell>
          <cell r="CQ214">
            <v>0</v>
          </cell>
          <cell r="CR214">
            <v>0</v>
          </cell>
          <cell r="CS214">
            <v>0</v>
          </cell>
          <cell r="CT214">
            <v>0</v>
          </cell>
          <cell r="CU214">
            <v>0</v>
          </cell>
          <cell r="CV214">
            <v>0</v>
          </cell>
          <cell r="CW214">
            <v>0</v>
          </cell>
          <cell r="CX214">
            <v>0</v>
          </cell>
          <cell r="CY214">
            <v>0</v>
          </cell>
          <cell r="CZ214">
            <v>0</v>
          </cell>
          <cell r="DA214">
            <v>0</v>
          </cell>
          <cell r="DB214">
            <v>0</v>
          </cell>
          <cell r="DC214">
            <v>0</v>
          </cell>
          <cell r="DD214">
            <v>0</v>
          </cell>
          <cell r="DE214">
            <v>0</v>
          </cell>
          <cell r="DF214">
            <v>0</v>
          </cell>
          <cell r="DG214">
            <v>0</v>
          </cell>
          <cell r="DH214">
            <v>0</v>
          </cell>
          <cell r="DI214">
            <v>0</v>
          </cell>
          <cell r="DJ214">
            <v>0</v>
          </cell>
          <cell r="DK214">
            <v>0</v>
          </cell>
          <cell r="DL214">
            <v>0</v>
          </cell>
          <cell r="DM214">
            <v>0</v>
          </cell>
          <cell r="DN214">
            <v>0</v>
          </cell>
          <cell r="DO214">
            <v>0</v>
          </cell>
          <cell r="DP214">
            <v>0</v>
          </cell>
          <cell r="DQ214">
            <v>0</v>
          </cell>
          <cell r="DR214">
            <v>0</v>
          </cell>
          <cell r="DS214">
            <v>0</v>
          </cell>
          <cell r="DT214">
            <v>0</v>
          </cell>
          <cell r="DU214">
            <v>0</v>
          </cell>
          <cell r="DV214">
            <v>0</v>
          </cell>
          <cell r="DW214">
            <v>0</v>
          </cell>
          <cell r="DX214">
            <v>0</v>
          </cell>
          <cell r="DY214">
            <v>0</v>
          </cell>
          <cell r="DZ214">
            <v>0</v>
          </cell>
          <cell r="EA214">
            <v>0</v>
          </cell>
          <cell r="EB214">
            <v>0</v>
          </cell>
          <cell r="EC214">
            <v>0</v>
          </cell>
          <cell r="ED214">
            <v>0</v>
          </cell>
          <cell r="EE214">
            <v>0</v>
          </cell>
          <cell r="EF214">
            <v>0</v>
          </cell>
          <cell r="EG214">
            <v>0</v>
          </cell>
          <cell r="EH214">
            <v>0</v>
          </cell>
          <cell r="EI214">
            <v>0</v>
          </cell>
          <cell r="EJ214">
            <v>0</v>
          </cell>
          <cell r="EK214">
            <v>0</v>
          </cell>
          <cell r="EL214">
            <v>0</v>
          </cell>
          <cell r="EM214">
            <v>0</v>
          </cell>
          <cell r="EN214">
            <v>0</v>
          </cell>
          <cell r="EO214">
            <v>0</v>
          </cell>
          <cell r="EP214">
            <v>0</v>
          </cell>
          <cell r="EQ214">
            <v>0</v>
          </cell>
          <cell r="ER214">
            <v>0</v>
          </cell>
          <cell r="ES214">
            <v>0</v>
          </cell>
          <cell r="ET214">
            <v>0</v>
          </cell>
          <cell r="EU214">
            <v>0</v>
          </cell>
          <cell r="EV214">
            <v>0</v>
          </cell>
          <cell r="EW214">
            <v>0</v>
          </cell>
          <cell r="EX214">
            <v>0</v>
          </cell>
          <cell r="EY214">
            <v>0</v>
          </cell>
          <cell r="EZ214">
            <v>0</v>
          </cell>
          <cell r="FA214">
            <v>0</v>
          </cell>
          <cell r="FB214">
            <v>0</v>
          </cell>
          <cell r="FC214">
            <v>0</v>
          </cell>
          <cell r="FD214">
            <v>0</v>
          </cell>
          <cell r="FE214">
            <v>0</v>
          </cell>
          <cell r="FF214">
            <v>0</v>
          </cell>
          <cell r="FG214">
            <v>0</v>
          </cell>
          <cell r="FH214">
            <v>0</v>
          </cell>
          <cell r="FI214">
            <v>0</v>
          </cell>
          <cell r="FJ214">
            <v>0</v>
          </cell>
          <cell r="FK214">
            <v>0</v>
          </cell>
          <cell r="FL214">
            <v>0</v>
          </cell>
          <cell r="FM214">
            <v>0</v>
          </cell>
          <cell r="FN214">
            <v>0</v>
          </cell>
          <cell r="FO214">
            <v>0</v>
          </cell>
          <cell r="FP214">
            <v>0</v>
          </cell>
          <cell r="FQ214">
            <v>0</v>
          </cell>
          <cell r="FR214">
            <v>0</v>
          </cell>
          <cell r="FS214">
            <v>0</v>
          </cell>
          <cell r="FT214">
            <v>0</v>
          </cell>
        </row>
        <row r="215">
          <cell r="A215" t="str">
            <v>American Samoa</v>
          </cell>
          <cell r="B215">
            <v>0</v>
          </cell>
          <cell r="C215">
            <v>0</v>
          </cell>
          <cell r="D215">
            <v>0</v>
          </cell>
          <cell r="E215">
            <v>0</v>
          </cell>
          <cell r="F215">
            <v>0</v>
          </cell>
          <cell r="G215">
            <v>0</v>
          </cell>
          <cell r="H215">
            <v>60.981486383300513</v>
          </cell>
          <cell r="I215">
            <v>60.981486383300513</v>
          </cell>
          <cell r="J215">
            <v>0</v>
          </cell>
          <cell r="K215">
            <v>1.2693106771739221E-4</v>
          </cell>
          <cell r="L215">
            <v>0</v>
          </cell>
        </row>
        <row r="216">
          <cell r="A216" t="str">
            <v>Australia</v>
          </cell>
          <cell r="B216">
            <v>0</v>
          </cell>
          <cell r="C216">
            <v>3785.47862392664</v>
          </cell>
          <cell r="D216">
            <v>2.650359931689003E-3</v>
          </cell>
          <cell r="E216">
            <v>4.133155226055512E-2</v>
          </cell>
          <cell r="F216">
            <v>2111.100083887578</v>
          </cell>
          <cell r="G216">
            <v>1674.378540039062</v>
          </cell>
          <cell r="H216">
            <v>521.46960680917346</v>
          </cell>
          <cell r="I216">
            <v>509.35875456765729</v>
          </cell>
          <cell r="J216">
            <v>12.11085224151611</v>
          </cell>
          <cell r="K216">
            <v>1.0854227717313079E-3</v>
          </cell>
          <cell r="L216">
            <v>0</v>
          </cell>
        </row>
        <row r="217">
          <cell r="A217" t="str">
            <v>Cook Islands</v>
          </cell>
          <cell r="B217">
            <v>0</v>
          </cell>
          <cell r="C217">
            <v>74.600000000000009</v>
          </cell>
          <cell r="D217">
            <v>0.20567174293568569</v>
          </cell>
          <cell r="E217">
            <v>8.7149399599956716</v>
          </cell>
          <cell r="F217">
            <v>74.600000000000009</v>
          </cell>
          <cell r="G217">
            <v>0</v>
          </cell>
          <cell r="H217">
            <v>51.18089035741292</v>
          </cell>
          <cell r="I217">
            <v>51.18089035741292</v>
          </cell>
          <cell r="J217">
            <v>0</v>
          </cell>
          <cell r="K217">
            <v>1.0653143183423979E-4</v>
          </cell>
          <cell r="L217">
            <v>0</v>
          </cell>
        </row>
        <row r="218">
          <cell r="A218" t="str">
            <v>Fiji</v>
          </cell>
          <cell r="B218">
            <v>0</v>
          </cell>
          <cell r="C218">
            <v>7.9556916594505314</v>
          </cell>
          <cell r="D218">
            <v>1.425400757494432E-3</v>
          </cell>
          <cell r="E218">
            <v>6.0948682087619957E-2</v>
          </cell>
          <cell r="F218">
            <v>7.4</v>
          </cell>
          <cell r="G218">
            <v>0.55569165945053101</v>
          </cell>
          <cell r="H218">
            <v>0</v>
          </cell>
          <cell r="I218">
            <v>0</v>
          </cell>
          <cell r="J218">
            <v>0</v>
          </cell>
          <cell r="K218">
            <v>0</v>
          </cell>
          <cell r="L218">
            <v>0</v>
          </cell>
        </row>
        <row r="219">
          <cell r="A219" t="str">
            <v>French Polynesia</v>
          </cell>
          <cell r="B219">
            <v>0</v>
          </cell>
          <cell r="C219">
            <v>8.2308297348022457</v>
          </cell>
          <cell r="D219">
            <v>1.341592824472629E-3</v>
          </cell>
          <cell r="E219">
            <v>2.177959030150052E-2</v>
          </cell>
          <cell r="F219">
            <v>0.27</v>
          </cell>
          <cell r="G219">
            <v>7.9608297348022461</v>
          </cell>
          <cell r="H219">
            <v>3.2165193557739258</v>
          </cell>
          <cell r="I219">
            <v>0</v>
          </cell>
          <cell r="J219">
            <v>3.2165193557739258</v>
          </cell>
          <cell r="K219">
            <v>6.6950850229496439E-6</v>
          </cell>
          <cell r="L219">
            <v>0</v>
          </cell>
        </row>
        <row r="220">
          <cell r="A220" t="str">
            <v>Guam</v>
          </cell>
          <cell r="B220">
            <v>0</v>
          </cell>
          <cell r="C220">
            <v>19.32417441921309</v>
          </cell>
          <cell r="D220">
            <v>3.1909138737141831E-3</v>
          </cell>
          <cell r="E220">
            <v>5.1801705844832277E-2</v>
          </cell>
          <cell r="F220">
            <v>19.32</v>
          </cell>
          <cell r="G220">
            <v>4.1744192130863667E-3</v>
          </cell>
          <cell r="H220">
            <v>0.54447755699375444</v>
          </cell>
          <cell r="I220">
            <v>0.54447755699375444</v>
          </cell>
          <cell r="J220">
            <v>0</v>
          </cell>
          <cell r="K220">
            <v>1.133313104619573E-6</v>
          </cell>
          <cell r="L220">
            <v>0</v>
          </cell>
        </row>
        <row r="221">
          <cell r="A221" t="str">
            <v>Kiribati</v>
          </cell>
          <cell r="B221">
            <v>0</v>
          </cell>
          <cell r="C221">
            <v>0.22107219696044919</v>
          </cell>
          <cell r="D221">
            <v>1.1265940503431191E-3</v>
          </cell>
          <cell r="E221">
            <v>1.217530797351404E-2</v>
          </cell>
          <cell r="F221">
            <v>0</v>
          </cell>
          <cell r="G221">
            <v>0.22107219696044919</v>
          </cell>
          <cell r="H221">
            <v>0</v>
          </cell>
          <cell r="I221">
            <v>0</v>
          </cell>
          <cell r="J221">
            <v>0</v>
          </cell>
          <cell r="K221">
            <v>0</v>
          </cell>
          <cell r="L221">
            <v>0</v>
          </cell>
        </row>
        <row r="222">
          <cell r="A222" t="str">
            <v>Marshall Islands</v>
          </cell>
          <cell r="B222">
            <v>0</v>
          </cell>
          <cell r="C222">
            <v>70.661163330078125</v>
          </cell>
          <cell r="D222">
            <v>0.3221678141600961</v>
          </cell>
          <cell r="E222">
            <v>4.2265488112631298</v>
          </cell>
          <cell r="F222">
            <v>0</v>
          </cell>
          <cell r="G222">
            <v>70.661163330078125</v>
          </cell>
          <cell r="H222">
            <v>820.61194640147824</v>
          </cell>
          <cell r="I222">
            <v>18.239998159290771</v>
          </cell>
          <cell r="J222">
            <v>802.3719482421875</v>
          </cell>
          <cell r="K222">
            <v>1.708078249908173E-3</v>
          </cell>
          <cell r="L222">
            <v>0</v>
          </cell>
        </row>
        <row r="223">
          <cell r="A223" t="str">
            <v>Micronesia</v>
          </cell>
          <cell r="B223">
            <v>0</v>
          </cell>
          <cell r="C223">
            <v>0.48933932185173029</v>
          </cell>
          <cell r="D223">
            <v>1.2174670257944691E-3</v>
          </cell>
          <cell r="E223">
            <v>3.673418005858315E-2</v>
          </cell>
          <cell r="F223">
            <v>0</v>
          </cell>
          <cell r="G223">
            <v>0.48933932185173029</v>
          </cell>
          <cell r="H223">
            <v>0</v>
          </cell>
          <cell r="I223">
            <v>0</v>
          </cell>
          <cell r="J223">
            <v>0</v>
          </cell>
          <cell r="K223">
            <v>0</v>
          </cell>
          <cell r="L223">
            <v>0</v>
          </cell>
        </row>
        <row r="224">
          <cell r="A224" t="str">
            <v>Nauru</v>
          </cell>
          <cell r="B224">
            <v>0</v>
          </cell>
          <cell r="C224">
            <v>1.7369454726576809E-2</v>
          </cell>
          <cell r="D224">
            <v>1.400520846422292E-4</v>
          </cell>
          <cell r="E224">
            <v>1.766756590260102E-3</v>
          </cell>
          <cell r="F224">
            <v>0</v>
          </cell>
          <cell r="G224">
            <v>1.7369454726576809E-2</v>
          </cell>
          <cell r="H224">
            <v>0</v>
          </cell>
          <cell r="I224">
            <v>0</v>
          </cell>
          <cell r="J224">
            <v>0</v>
          </cell>
          <cell r="K224">
            <v>0</v>
          </cell>
          <cell r="L224">
            <v>0</v>
          </cell>
        </row>
        <row r="225">
          <cell r="A225" t="str">
            <v>New Caledonia</v>
          </cell>
          <cell r="B225">
            <v>0</v>
          </cell>
          <cell r="C225">
            <v>9.8038501739501953</v>
          </cell>
          <cell r="D225">
            <v>9.9562581684131766E-4</v>
          </cell>
          <cell r="E225">
            <v>1.6163117444314479E-2</v>
          </cell>
          <cell r="F225">
            <v>0</v>
          </cell>
          <cell r="G225">
            <v>9.8038501739501953</v>
          </cell>
          <cell r="H225">
            <v>78.013902946860171</v>
          </cell>
          <cell r="I225">
            <v>1.633432670981263</v>
          </cell>
          <cell r="J225">
            <v>76.380470275878906</v>
          </cell>
          <cell r="K225">
            <v>1.6238351317979181E-4</v>
          </cell>
          <cell r="L225">
            <v>0</v>
          </cell>
        </row>
        <row r="226">
          <cell r="A226" t="str">
            <v>New Zealand</v>
          </cell>
          <cell r="B226">
            <v>0</v>
          </cell>
          <cell r="C226">
            <v>592.38174867630005</v>
          </cell>
          <cell r="D226">
            <v>2.794871685450495E-3</v>
          </cell>
          <cell r="E226">
            <v>4.0551210495066881E-2</v>
          </cell>
          <cell r="F226">
            <v>434.56000185012817</v>
          </cell>
          <cell r="G226">
            <v>157.8217468261719</v>
          </cell>
          <cell r="H226">
            <v>0</v>
          </cell>
          <cell r="I226">
            <v>0</v>
          </cell>
          <cell r="J226">
            <v>0</v>
          </cell>
          <cell r="K226">
            <v>0</v>
          </cell>
          <cell r="L226">
            <v>0</v>
          </cell>
        </row>
        <row r="227">
          <cell r="A227" t="str">
            <v>Northern Mariana Islands</v>
          </cell>
          <cell r="B227">
            <v>0</v>
          </cell>
          <cell r="C227">
            <v>71.19</v>
          </cell>
          <cell r="D227">
            <v>5.4677419354838712E-2</v>
          </cell>
          <cell r="E227">
            <v>0.88764025162391369</v>
          </cell>
          <cell r="F227">
            <v>71.19</v>
          </cell>
          <cell r="G227">
            <v>0</v>
          </cell>
          <cell r="H227">
            <v>1.361193892484386</v>
          </cell>
          <cell r="I227">
            <v>1.361193892484386</v>
          </cell>
          <cell r="J227">
            <v>0</v>
          </cell>
          <cell r="K227">
            <v>2.8332827615489321E-6</v>
          </cell>
          <cell r="L227">
            <v>0</v>
          </cell>
        </row>
        <row r="228">
          <cell r="A228" t="str">
            <v>Palau</v>
          </cell>
          <cell r="B228">
            <v>0</v>
          </cell>
          <cell r="C228">
            <v>4.8131309449672699E-4</v>
          </cell>
          <cell r="D228">
            <v>1.689410651094163E-6</v>
          </cell>
          <cell r="E228">
            <v>2.6390296846934149E-5</v>
          </cell>
          <cell r="F228">
            <v>0</v>
          </cell>
          <cell r="G228">
            <v>4.8131309449672699E-4</v>
          </cell>
          <cell r="H228">
            <v>0</v>
          </cell>
          <cell r="I228">
            <v>0</v>
          </cell>
          <cell r="J228">
            <v>0</v>
          </cell>
          <cell r="K228">
            <v>0</v>
          </cell>
          <cell r="L228">
            <v>0</v>
          </cell>
        </row>
        <row r="229">
          <cell r="A229" t="str">
            <v>Papua New Guinea</v>
          </cell>
          <cell r="B229">
            <v>0</v>
          </cell>
          <cell r="C229">
            <v>6.1319672346115111</v>
          </cell>
          <cell r="D229">
            <v>2.5433811272254349E-4</v>
          </cell>
          <cell r="E229">
            <v>1.534020290029958E-2</v>
          </cell>
          <cell r="F229">
            <v>4.8</v>
          </cell>
          <cell r="G229">
            <v>1.331967234611511</v>
          </cell>
          <cell r="H229">
            <v>326.4142954177558</v>
          </cell>
          <cell r="I229">
            <v>326.4142954177558</v>
          </cell>
          <cell r="J229">
            <v>0</v>
          </cell>
          <cell r="K229">
            <v>6.7942120621943393E-4</v>
          </cell>
          <cell r="L229">
            <v>0</v>
          </cell>
        </row>
        <row r="230">
          <cell r="A230" t="str">
            <v>Samoa</v>
          </cell>
          <cell r="B230">
            <v>0</v>
          </cell>
          <cell r="C230">
            <v>142.30915405273441</v>
          </cell>
          <cell r="D230">
            <v>0.1620030399720129</v>
          </cell>
          <cell r="E230">
            <v>4.3042729177292358</v>
          </cell>
          <cell r="F230">
            <v>0.27</v>
          </cell>
          <cell r="G230">
            <v>142.0391540527344</v>
          </cell>
          <cell r="H230">
            <v>204.7273483790193</v>
          </cell>
          <cell r="I230">
            <v>66.42626195323804</v>
          </cell>
          <cell r="J230">
            <v>138.30108642578119</v>
          </cell>
          <cell r="K230">
            <v>4.2613360975431478E-4</v>
          </cell>
          <cell r="L230">
            <v>0</v>
          </cell>
        </row>
        <row r="231">
          <cell r="A231" t="str">
            <v>Solomon Islands</v>
          </cell>
          <cell r="B231">
            <v>0</v>
          </cell>
          <cell r="C231">
            <v>1.660635352134705</v>
          </cell>
          <cell r="D231">
            <v>1.0279520388143061E-3</v>
          </cell>
          <cell r="E231">
            <v>2.9060417674856891E-2</v>
          </cell>
          <cell r="F231">
            <v>0</v>
          </cell>
          <cell r="G231">
            <v>1.660635352134705</v>
          </cell>
          <cell r="H231">
            <v>0</v>
          </cell>
          <cell r="I231">
            <v>0</v>
          </cell>
          <cell r="J231">
            <v>0</v>
          </cell>
          <cell r="K231">
            <v>0</v>
          </cell>
          <cell r="L231">
            <v>0</v>
          </cell>
        </row>
        <row r="232">
          <cell r="A232" t="str">
            <v>Tonga</v>
          </cell>
          <cell r="B232">
            <v>0</v>
          </cell>
          <cell r="C232">
            <v>4.0247946977615363E-2</v>
          </cell>
          <cell r="D232">
            <v>8.2322924005359682E-5</v>
          </cell>
          <cell r="E232">
            <v>2.5539652665726681E-3</v>
          </cell>
          <cell r="F232">
            <v>0</v>
          </cell>
          <cell r="G232">
            <v>4.0247946977615363E-2</v>
          </cell>
          <cell r="H232">
            <v>0</v>
          </cell>
          <cell r="I232">
            <v>0</v>
          </cell>
          <cell r="J232">
            <v>0</v>
          </cell>
          <cell r="K232">
            <v>0</v>
          </cell>
          <cell r="L232">
            <v>0</v>
          </cell>
        </row>
        <row r="233">
          <cell r="A233" t="str">
            <v>Tuvalu</v>
          </cell>
          <cell r="B233">
            <v>0</v>
          </cell>
          <cell r="C233">
            <v>2.7484506368637081E-2</v>
          </cell>
          <cell r="D233">
            <v>5.7476973943412259E-4</v>
          </cell>
          <cell r="E233">
            <v>3.7782394293697399E-3</v>
          </cell>
          <cell r="F233">
            <v>0</v>
          </cell>
          <cell r="G233">
            <v>2.7484506368637081E-2</v>
          </cell>
          <cell r="H233">
            <v>0</v>
          </cell>
          <cell r="I233">
            <v>0</v>
          </cell>
          <cell r="J233">
            <v>0</v>
          </cell>
          <cell r="K233">
            <v>0</v>
          </cell>
          <cell r="L233">
            <v>0</v>
          </cell>
        </row>
        <row r="234">
          <cell r="A234" t="str">
            <v>Vanuatu</v>
          </cell>
          <cell r="B234">
            <v>0</v>
          </cell>
          <cell r="C234">
            <v>4.750605583190918</v>
          </cell>
          <cell r="D234">
            <v>5.1934115039120763E-3</v>
          </cell>
          <cell r="E234">
            <v>0.2425262151518576</v>
          </cell>
          <cell r="F234">
            <v>0</v>
          </cell>
          <cell r="G234">
            <v>4.750605583190918</v>
          </cell>
          <cell r="H234">
            <v>226.77490248789869</v>
          </cell>
          <cell r="I234">
            <v>226.77490248789869</v>
          </cell>
          <cell r="J234">
            <v>0</v>
          </cell>
          <cell r="K234">
            <v>4.7202490807405208E-4</v>
          </cell>
          <cell r="L234">
            <v>0</v>
          </cell>
        </row>
        <row r="235">
          <cell r="A235" t="str">
            <v>Wallis and Futuna Islands</v>
          </cell>
          <cell r="B235">
            <v>0</v>
          </cell>
          <cell r="C235">
            <v>0</v>
          </cell>
          <cell r="D235">
            <v>0</v>
          </cell>
          <cell r="E235">
            <v>0</v>
          </cell>
          <cell r="F235">
            <v>0</v>
          </cell>
          <cell r="G235">
            <v>0</v>
          </cell>
          <cell r="H235">
            <v>5.4447755699375442</v>
          </cell>
          <cell r="I235">
            <v>5.4447755699375442</v>
          </cell>
          <cell r="J235">
            <v>0</v>
          </cell>
          <cell r="K235">
            <v>1.133313104619573E-5</v>
          </cell>
          <cell r="L235">
            <v>0</v>
          </cell>
        </row>
      </sheetData>
    </sheetDataSet>
  </externalBook>
</externalLink>
</file>

<file path=xl/tables/table1.xml><?xml version="1.0" encoding="utf-8"?>
<table xmlns="http://schemas.openxmlformats.org/spreadsheetml/2006/main" id="1" name="Tabelle1" displayName="Tabelle1" ref="A1:D5" totalsRowShown="0" headerRowDxfId="2" dataDxfId="3">
  <autoFilter ref="A1:D5"/>
  <tableColumns count="4">
    <tableColumn id="1" name="Jahr" dataDxfId="0"/>
    <tableColumn id="2" name="2021" dataDxfId="1"/>
    <tableColumn id="3" name="2022" dataDxfId="5"/>
    <tableColumn id="4" name="2023" dataDxfId="4"/>
  </tableColumns>
  <tableStyleInfo name="TableStyleMedium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oecd.org/en/about/terms-condi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taxjustice.net/reports/the-state-of-tax-justice-20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tabSelected="1" workbookViewId="0">
      <selection activeCell="D3" sqref="D3"/>
    </sheetView>
  </sheetViews>
  <sheetFormatPr baseColWidth="10" defaultRowHeight="14.4" x14ac:dyDescent="0.3"/>
  <cols>
    <col min="1" max="1" width="44.5546875" style="1" customWidth="1"/>
    <col min="2" max="16384" width="11.5546875" style="1"/>
  </cols>
  <sheetData>
    <row r="1" spans="1:12" x14ac:dyDescent="0.3">
      <c r="A1" s="96" t="s">
        <v>307</v>
      </c>
      <c r="B1" s="1" t="s">
        <v>7</v>
      </c>
      <c r="C1" s="1" t="s">
        <v>6</v>
      </c>
      <c r="D1" s="1" t="s">
        <v>5</v>
      </c>
    </row>
    <row r="2" spans="1:12" x14ac:dyDescent="0.3">
      <c r="A2" s="96" t="s">
        <v>33</v>
      </c>
      <c r="B2" s="14">
        <v>159360.67000000001</v>
      </c>
      <c r="C2" s="14"/>
      <c r="D2" s="14"/>
    </row>
    <row r="3" spans="1:12" x14ac:dyDescent="0.3">
      <c r="A3" s="96" t="s">
        <v>32</v>
      </c>
      <c r="B3" s="14">
        <v>70700</v>
      </c>
      <c r="C3" s="14">
        <f>SUMIF(SOTJ23!$B$3:$B$300,"x",SOTJ23!$F$3:$F$300)</f>
        <v>71842.488683375428</v>
      </c>
      <c r="D3" s="14">
        <f>SUMIF(SOTJ24!$B$3:$B$300,"x",SOTJ24!$E$3:$E$300)</f>
        <v>109045.53162895719</v>
      </c>
    </row>
    <row r="4" spans="1:12" x14ac:dyDescent="0.3">
      <c r="A4" s="96" t="s">
        <v>31</v>
      </c>
      <c r="B4" s="14">
        <v>17500</v>
      </c>
      <c r="C4" s="14">
        <f>SUMIF(SOTJ23!$B$3:$B$301,"x",SOTJ23!$G$3:$G$301)</f>
        <v>18318.86262296699</v>
      </c>
      <c r="D4" s="14">
        <f>SUMIF(SOTJ24!$B$3:$B$301,"x",SOTJ24!$F$3:$F$301)</f>
        <v>16345.229091832194</v>
      </c>
    </row>
    <row r="5" spans="1:12" x14ac:dyDescent="0.3">
      <c r="A5" s="96" t="s">
        <v>306</v>
      </c>
      <c r="B5" s="14">
        <f>K16-K17-K18-F36</f>
        <v>160233.52999999997</v>
      </c>
      <c r="C5" s="14"/>
      <c r="D5" s="14">
        <f>L16-L17-L18-G36</f>
        <v>163728.43</v>
      </c>
    </row>
    <row r="7" spans="1:12" x14ac:dyDescent="0.3">
      <c r="A7" s="11" t="s">
        <v>30</v>
      </c>
    </row>
    <row r="8" spans="1:12" x14ac:dyDescent="0.3">
      <c r="A8" s="10" t="s">
        <v>29</v>
      </c>
    </row>
    <row r="9" spans="1:12" x14ac:dyDescent="0.3">
      <c r="A9" s="10" t="s">
        <v>12</v>
      </c>
    </row>
    <row r="10" spans="1:12" x14ac:dyDescent="0.3">
      <c r="A10" s="10" t="s">
        <v>11</v>
      </c>
    </row>
    <row r="12" spans="1:12" x14ac:dyDescent="0.3">
      <c r="A12" s="91" t="s">
        <v>10</v>
      </c>
      <c r="B12" s="91" t="s">
        <v>10</v>
      </c>
      <c r="C12" s="9" t="s">
        <v>28</v>
      </c>
      <c r="D12" s="9" t="s">
        <v>27</v>
      </c>
      <c r="E12" s="9" t="s">
        <v>26</v>
      </c>
      <c r="F12" s="9" t="s">
        <v>25</v>
      </c>
      <c r="G12" s="9" t="s">
        <v>24</v>
      </c>
      <c r="H12" s="9" t="s">
        <v>9</v>
      </c>
      <c r="I12" s="9" t="s">
        <v>8</v>
      </c>
      <c r="J12" s="9" t="s">
        <v>7</v>
      </c>
      <c r="K12" s="9" t="s">
        <v>6</v>
      </c>
      <c r="L12" s="9" t="s">
        <v>5</v>
      </c>
    </row>
    <row r="13" spans="1:12" x14ac:dyDescent="0.3">
      <c r="A13" s="8" t="s">
        <v>23</v>
      </c>
      <c r="B13" s="7" t="s">
        <v>1</v>
      </c>
      <c r="C13" s="7" t="s">
        <v>1</v>
      </c>
      <c r="D13" s="7" t="s">
        <v>1</v>
      </c>
      <c r="E13" s="7" t="s">
        <v>1</v>
      </c>
      <c r="F13" s="7" t="s">
        <v>1</v>
      </c>
      <c r="G13" s="7" t="s">
        <v>1</v>
      </c>
      <c r="H13" s="7" t="s">
        <v>1</v>
      </c>
      <c r="I13" s="7" t="s">
        <v>1</v>
      </c>
      <c r="J13" s="7" t="s">
        <v>1</v>
      </c>
      <c r="K13" s="7" t="s">
        <v>1</v>
      </c>
      <c r="L13" s="7" t="s">
        <v>1</v>
      </c>
    </row>
    <row r="14" spans="1:12" x14ac:dyDescent="0.3">
      <c r="A14" s="92" t="s">
        <v>22</v>
      </c>
      <c r="B14" s="93"/>
      <c r="C14" s="93"/>
      <c r="D14" s="93"/>
      <c r="E14" s="93"/>
      <c r="F14" s="93"/>
      <c r="G14" s="93"/>
      <c r="H14" s="93"/>
      <c r="I14" s="93"/>
      <c r="J14" s="93"/>
      <c r="K14" s="93"/>
      <c r="L14" s="94" t="s">
        <v>1</v>
      </c>
    </row>
    <row r="15" spans="1:12" x14ac:dyDescent="0.3">
      <c r="A15" s="92" t="s">
        <v>20</v>
      </c>
      <c r="B15" s="93"/>
      <c r="C15" s="93"/>
      <c r="D15" s="93"/>
      <c r="E15" s="93"/>
      <c r="F15" s="93"/>
      <c r="G15" s="93"/>
      <c r="H15" s="93"/>
      <c r="I15" s="93"/>
      <c r="J15" s="93"/>
      <c r="K15" s="93"/>
      <c r="L15" s="95"/>
    </row>
    <row r="16" spans="1:12" x14ac:dyDescent="0.3">
      <c r="A16" s="6" t="s">
        <v>18</v>
      </c>
      <c r="B16" s="5" t="s">
        <v>1</v>
      </c>
      <c r="C16" s="12">
        <v>136977.01999999999</v>
      </c>
      <c r="D16" s="12">
        <v>144884.48000000001</v>
      </c>
      <c r="E16" s="12">
        <v>160663.87</v>
      </c>
      <c r="F16" s="12">
        <v>159806.23000000001</v>
      </c>
      <c r="G16" s="12">
        <v>156285.76999999999</v>
      </c>
      <c r="H16" s="12">
        <v>155282.98000000001</v>
      </c>
      <c r="I16" s="12">
        <v>167216.37</v>
      </c>
      <c r="J16" s="12">
        <v>179390.94</v>
      </c>
      <c r="K16" s="12">
        <v>213359.09</v>
      </c>
      <c r="L16" s="12">
        <v>216478.99</v>
      </c>
    </row>
    <row r="17" spans="1:12" x14ac:dyDescent="0.3">
      <c r="A17" s="6" t="s">
        <v>17</v>
      </c>
      <c r="B17" s="5" t="s">
        <v>1</v>
      </c>
      <c r="C17" s="12">
        <v>3145.55</v>
      </c>
      <c r="D17" s="12">
        <v>3282.47</v>
      </c>
      <c r="E17" s="12">
        <v>3215.68</v>
      </c>
      <c r="F17" s="12">
        <v>3374.4</v>
      </c>
      <c r="G17" s="12">
        <v>3498.44</v>
      </c>
      <c r="H17" s="12">
        <v>3681.13</v>
      </c>
      <c r="I17" s="12">
        <v>3840.19</v>
      </c>
      <c r="J17" s="12">
        <v>3768</v>
      </c>
      <c r="K17" s="12">
        <v>3949.41</v>
      </c>
      <c r="L17" s="12">
        <v>4155.37</v>
      </c>
    </row>
    <row r="18" spans="1:12" x14ac:dyDescent="0.3">
      <c r="A18" s="6" t="s">
        <v>16</v>
      </c>
      <c r="B18" s="5" t="s">
        <v>1</v>
      </c>
      <c r="C18" s="12">
        <v>6742.64</v>
      </c>
      <c r="D18" s="12">
        <v>13627.66</v>
      </c>
      <c r="E18" s="12">
        <v>18215.54</v>
      </c>
      <c r="F18" s="12">
        <v>15538.42</v>
      </c>
      <c r="G18" s="12">
        <v>11500.12</v>
      </c>
      <c r="H18" s="12">
        <v>10614.37</v>
      </c>
      <c r="I18" s="12">
        <v>9383.5400000000009</v>
      </c>
      <c r="J18" s="12">
        <v>13021.72</v>
      </c>
      <c r="K18" s="12">
        <v>31368.95</v>
      </c>
      <c r="L18" s="12">
        <v>30805.32</v>
      </c>
    </row>
    <row r="19" spans="1:12" x14ac:dyDescent="0.3">
      <c r="A19" s="92" t="s">
        <v>21</v>
      </c>
      <c r="B19" s="93"/>
      <c r="C19" s="93"/>
      <c r="D19" s="93"/>
      <c r="E19" s="93"/>
      <c r="F19" s="93"/>
      <c r="G19" s="93"/>
      <c r="H19" s="93"/>
      <c r="I19" s="93"/>
      <c r="J19" s="93"/>
      <c r="K19" s="93"/>
      <c r="L19" s="94" t="s">
        <v>1</v>
      </c>
    </row>
    <row r="20" spans="1:12" x14ac:dyDescent="0.3">
      <c r="A20" s="92" t="s">
        <v>20</v>
      </c>
      <c r="B20" s="93"/>
      <c r="C20" s="93"/>
      <c r="D20" s="93"/>
      <c r="E20" s="93"/>
      <c r="F20" s="93"/>
      <c r="G20" s="93"/>
      <c r="H20" s="93"/>
      <c r="I20" s="93"/>
      <c r="J20" s="93"/>
      <c r="K20" s="93"/>
      <c r="L20" s="95"/>
    </row>
    <row r="21" spans="1:12" x14ac:dyDescent="0.3">
      <c r="A21" s="6" t="s">
        <v>19</v>
      </c>
      <c r="B21" s="5" t="s">
        <v>1</v>
      </c>
      <c r="C21" s="13" t="s">
        <v>1</v>
      </c>
      <c r="D21" s="12">
        <v>95524.26</v>
      </c>
      <c r="E21" s="12">
        <v>155844.31</v>
      </c>
      <c r="F21" s="12">
        <v>154264.60999999999</v>
      </c>
      <c r="G21" s="12">
        <v>159200.75</v>
      </c>
      <c r="H21" s="12">
        <v>160022.35</v>
      </c>
      <c r="I21" s="12">
        <v>166493.23000000001</v>
      </c>
      <c r="J21" s="12">
        <v>180338.4</v>
      </c>
      <c r="K21" s="12">
        <v>210664.13</v>
      </c>
      <c r="L21" s="12">
        <v>213959.98</v>
      </c>
    </row>
    <row r="22" spans="1:12" x14ac:dyDescent="0.3">
      <c r="A22" s="6" t="s">
        <v>18</v>
      </c>
      <c r="B22" s="5" t="s">
        <v>1</v>
      </c>
      <c r="C22" s="13" t="s">
        <v>1</v>
      </c>
      <c r="D22" s="13" t="s">
        <v>1</v>
      </c>
      <c r="E22" s="13" t="s">
        <v>1</v>
      </c>
      <c r="F22" s="13" t="s">
        <v>1</v>
      </c>
      <c r="G22" s="12">
        <v>159200.75</v>
      </c>
      <c r="H22" s="12">
        <v>160022.35</v>
      </c>
      <c r="I22" s="12">
        <v>166493.23000000001</v>
      </c>
      <c r="J22" s="12">
        <v>180338.4</v>
      </c>
      <c r="K22" s="12">
        <v>210664.13</v>
      </c>
      <c r="L22" s="12">
        <v>213959.98</v>
      </c>
    </row>
    <row r="23" spans="1:12" x14ac:dyDescent="0.3">
      <c r="A23" s="6" t="s">
        <v>17</v>
      </c>
      <c r="B23" s="5" t="s">
        <v>1</v>
      </c>
      <c r="C23" s="13" t="s">
        <v>1</v>
      </c>
      <c r="D23" s="13" t="s">
        <v>1</v>
      </c>
      <c r="E23" s="13" t="s">
        <v>1</v>
      </c>
      <c r="F23" s="13" t="s">
        <v>1</v>
      </c>
      <c r="G23" s="12">
        <v>3498.34</v>
      </c>
      <c r="H23" s="12">
        <v>3676.66</v>
      </c>
      <c r="I23" s="12">
        <v>3839.78</v>
      </c>
      <c r="J23" s="12">
        <v>3767.45</v>
      </c>
      <c r="K23" s="12">
        <v>3948.12</v>
      </c>
      <c r="L23" s="12">
        <v>4154.33</v>
      </c>
    </row>
    <row r="24" spans="1:12" x14ac:dyDescent="0.3">
      <c r="A24" s="6" t="s">
        <v>16</v>
      </c>
      <c r="B24" s="5" t="s">
        <v>1</v>
      </c>
      <c r="C24" s="13" t="s">
        <v>1</v>
      </c>
      <c r="D24" s="13" t="s">
        <v>1</v>
      </c>
      <c r="E24" s="13" t="s">
        <v>1</v>
      </c>
      <c r="F24" s="13" t="s">
        <v>1</v>
      </c>
      <c r="G24" s="12">
        <v>11492.49</v>
      </c>
      <c r="H24" s="12">
        <v>10613.67</v>
      </c>
      <c r="I24" s="12">
        <v>9383.35</v>
      </c>
      <c r="J24" s="12">
        <v>13020.94</v>
      </c>
      <c r="K24" s="12">
        <v>31367.599999999999</v>
      </c>
      <c r="L24" s="12">
        <v>30829.19</v>
      </c>
    </row>
    <row r="27" spans="1:12" x14ac:dyDescent="0.3">
      <c r="A27" s="11" t="s">
        <v>15</v>
      </c>
    </row>
    <row r="28" spans="1:12" x14ac:dyDescent="0.3">
      <c r="A28" s="10" t="s">
        <v>14</v>
      </c>
    </row>
    <row r="29" spans="1:12" x14ac:dyDescent="0.3">
      <c r="A29" s="10" t="s">
        <v>13</v>
      </c>
    </row>
    <row r="30" spans="1:12" x14ac:dyDescent="0.3">
      <c r="A30" s="10" t="s">
        <v>12</v>
      </c>
    </row>
    <row r="31" spans="1:12" x14ac:dyDescent="0.3">
      <c r="A31" s="10" t="s">
        <v>11</v>
      </c>
    </row>
    <row r="33" spans="1:7" x14ac:dyDescent="0.3">
      <c r="A33" s="91" t="s">
        <v>10</v>
      </c>
      <c r="B33" s="91" t="s">
        <v>10</v>
      </c>
      <c r="C33" s="9" t="s">
        <v>9</v>
      </c>
      <c r="D33" s="9" t="s">
        <v>8</v>
      </c>
      <c r="E33" s="9" t="s">
        <v>7</v>
      </c>
      <c r="F33" s="9" t="s">
        <v>6</v>
      </c>
      <c r="G33" s="9" t="s">
        <v>5</v>
      </c>
    </row>
    <row r="34" spans="1:7" x14ac:dyDescent="0.3">
      <c r="A34" s="8" t="s">
        <v>4</v>
      </c>
      <c r="B34" s="7" t="s">
        <v>1</v>
      </c>
      <c r="C34" s="7" t="s">
        <v>1</v>
      </c>
      <c r="D34" s="7" t="s">
        <v>1</v>
      </c>
      <c r="E34" s="7" t="s">
        <v>1</v>
      </c>
      <c r="F34" s="7" t="s">
        <v>1</v>
      </c>
      <c r="G34" s="7" t="s">
        <v>1</v>
      </c>
    </row>
    <row r="35" spans="1:7" x14ac:dyDescent="0.3">
      <c r="A35" s="6" t="s">
        <v>3</v>
      </c>
      <c r="B35" s="5" t="s">
        <v>1</v>
      </c>
      <c r="C35" s="3">
        <v>1174.25</v>
      </c>
      <c r="D35" s="3">
        <v>2344.5500000000002</v>
      </c>
      <c r="E35" s="3">
        <v>2125.86</v>
      </c>
      <c r="F35" s="3">
        <v>28698.720000000001</v>
      </c>
      <c r="G35" s="3">
        <v>36888.03</v>
      </c>
    </row>
    <row r="36" spans="1:7" x14ac:dyDescent="0.3">
      <c r="A36" s="6" t="s">
        <v>2</v>
      </c>
      <c r="B36" s="5" t="s">
        <v>1</v>
      </c>
      <c r="C36" s="3">
        <v>657.49</v>
      </c>
      <c r="D36" s="3">
        <v>616.89</v>
      </c>
      <c r="E36" s="3">
        <v>917.62</v>
      </c>
      <c r="F36" s="4">
        <v>17807.2</v>
      </c>
      <c r="G36" s="3">
        <v>17789.87</v>
      </c>
    </row>
    <row r="38" spans="1:7" x14ac:dyDescent="0.3">
      <c r="A38" s="2" t="s">
        <v>0</v>
      </c>
    </row>
  </sheetData>
  <mergeCells count="8">
    <mergeCell ref="A33:B33"/>
    <mergeCell ref="A12:B12"/>
    <mergeCell ref="A14:K14"/>
    <mergeCell ref="L14:L15"/>
    <mergeCell ref="A15:K15"/>
    <mergeCell ref="A19:K19"/>
    <mergeCell ref="L19:L20"/>
    <mergeCell ref="A20:K20"/>
  </mergeCells>
  <hyperlinks>
    <hyperlink ref="A38" r:id="rId1"/>
  </hyperlinks>
  <pageMargins left="0.7" right="0.7" top="0.78740157499999996" bottom="0.78740157499999996" header="0.3" footer="0.3"/>
  <pageSetup paperSize="9" orientation="portrait" horizontalDpi="4294967293" verticalDpi="4294967293"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8"/>
  <sheetViews>
    <sheetView topLeftCell="A156" workbookViewId="0">
      <selection activeCell="B1" sqref="B1:B1048576"/>
    </sheetView>
  </sheetViews>
  <sheetFormatPr baseColWidth="10" defaultRowHeight="14.4" x14ac:dyDescent="0.3"/>
  <sheetData>
    <row r="1" spans="1:10" ht="86.4" x14ac:dyDescent="0.3">
      <c r="A1" s="56" t="s">
        <v>34</v>
      </c>
      <c r="B1" s="56" t="s">
        <v>35</v>
      </c>
      <c r="C1" s="57" t="s">
        <v>288</v>
      </c>
      <c r="D1" s="57" t="s">
        <v>295</v>
      </c>
      <c r="E1" s="57" t="s">
        <v>296</v>
      </c>
      <c r="F1" s="57" t="s">
        <v>290</v>
      </c>
      <c r="G1" s="57" t="s">
        <v>291</v>
      </c>
      <c r="H1" s="57" t="s">
        <v>289</v>
      </c>
      <c r="I1" s="57" t="s">
        <v>290</v>
      </c>
      <c r="J1" s="57" t="s">
        <v>297</v>
      </c>
    </row>
    <row r="2" spans="1:10" x14ac:dyDescent="0.3">
      <c r="A2" s="58" t="s">
        <v>298</v>
      </c>
      <c r="B2" s="90"/>
      <c r="C2" s="59">
        <v>492355.18413021287</v>
      </c>
      <c r="D2" s="60">
        <v>7.8929609191110417E-2</v>
      </c>
      <c r="E2" s="61">
        <v>347578.91364677477</v>
      </c>
      <c r="F2" s="62">
        <v>144776.27048343819</v>
      </c>
      <c r="G2" s="59">
        <v>492355.18432848871</v>
      </c>
      <c r="H2" s="61">
        <v>347578.91364677472</v>
      </c>
      <c r="I2" s="61">
        <v>144776.270681714</v>
      </c>
      <c r="J2" s="63">
        <v>1</v>
      </c>
    </row>
    <row r="3" spans="1:10" x14ac:dyDescent="0.3">
      <c r="A3" s="58" t="s">
        <v>56</v>
      </c>
      <c r="B3" s="90">
        <v>0</v>
      </c>
      <c r="C3" s="59">
        <v>7483.1921608092598</v>
      </c>
      <c r="D3" s="60">
        <v>0.12724259582736669</v>
      </c>
      <c r="E3" s="61">
        <v>5860.9601896212598</v>
      </c>
      <c r="F3" s="62">
        <v>1622.231971188</v>
      </c>
      <c r="G3" s="59">
        <v>7905.2972776308879</v>
      </c>
      <c r="H3" s="61">
        <v>7316.081296180887</v>
      </c>
      <c r="I3" s="61">
        <v>589.21598144999996</v>
      </c>
      <c r="J3" s="63">
        <v>1.6056086193979521E-2</v>
      </c>
    </row>
    <row r="4" spans="1:10" x14ac:dyDescent="0.3">
      <c r="A4" t="s">
        <v>118</v>
      </c>
      <c r="B4" s="90" t="s">
        <v>293</v>
      </c>
      <c r="C4" s="64">
        <v>71.845909988653162</v>
      </c>
      <c r="D4" s="65">
        <v>1.344944595787358E-2</v>
      </c>
      <c r="E4" s="66">
        <v>21.053043988653162</v>
      </c>
      <c r="F4" s="67">
        <v>50.792865999999997</v>
      </c>
      <c r="G4" s="64">
        <v>82.189190533963639</v>
      </c>
      <c r="H4" s="66">
        <v>82.189190533963639</v>
      </c>
      <c r="I4" s="66">
        <v>0</v>
      </c>
      <c r="J4" s="68">
        <v>1.6693068977441459E-4</v>
      </c>
    </row>
    <row r="5" spans="1:10" x14ac:dyDescent="0.3">
      <c r="A5" t="s">
        <v>129</v>
      </c>
      <c r="B5" s="90" t="s">
        <v>293</v>
      </c>
      <c r="C5" s="64">
        <v>162.24220341052791</v>
      </c>
      <c r="D5" s="65">
        <v>0.1425682319610064</v>
      </c>
      <c r="E5" s="66">
        <v>42.069453410527899</v>
      </c>
      <c r="F5" s="67">
        <v>120.17274999999999</v>
      </c>
      <c r="G5" s="64">
        <v>89.541469242470015</v>
      </c>
      <c r="H5" s="66">
        <v>80.661505342470022</v>
      </c>
      <c r="I5" s="66">
        <v>8.8799638999999999</v>
      </c>
      <c r="J5" s="68">
        <v>1.818635653539293E-4</v>
      </c>
    </row>
    <row r="6" spans="1:10" x14ac:dyDescent="0.3">
      <c r="A6" t="s">
        <v>193</v>
      </c>
      <c r="B6" s="90" t="s">
        <v>293</v>
      </c>
      <c r="C6" s="64">
        <v>15.43149939603342</v>
      </c>
      <c r="D6" s="65">
        <v>0.27449920909035708</v>
      </c>
      <c r="E6" s="66">
        <v>12.382026396033419</v>
      </c>
      <c r="F6" s="67">
        <v>3.0494729999999999</v>
      </c>
      <c r="G6" s="64">
        <v>0</v>
      </c>
      <c r="H6" s="66">
        <v>0</v>
      </c>
      <c r="I6" s="66">
        <v>0</v>
      </c>
      <c r="J6" s="68">
        <v>0</v>
      </c>
    </row>
    <row r="7" spans="1:10" x14ac:dyDescent="0.3">
      <c r="A7" t="s">
        <v>219</v>
      </c>
      <c r="B7" s="90" t="s">
        <v>293</v>
      </c>
      <c r="C7" s="64">
        <v>34.248831119148058</v>
      </c>
      <c r="D7" s="65">
        <v>3.7892647672835657E-2</v>
      </c>
      <c r="E7" s="66">
        <v>29.526566319148071</v>
      </c>
      <c r="F7" s="67">
        <v>4.7222647999999996</v>
      </c>
      <c r="G7" s="64">
        <v>0</v>
      </c>
      <c r="H7" s="66">
        <v>0</v>
      </c>
      <c r="I7" s="66">
        <v>0</v>
      </c>
      <c r="J7" s="68">
        <v>0</v>
      </c>
    </row>
    <row r="8" spans="1:10" x14ac:dyDescent="0.3">
      <c r="A8" t="s">
        <v>245</v>
      </c>
      <c r="B8" s="90" t="s">
        <v>293</v>
      </c>
      <c r="C8" s="64">
        <v>11.94561462871939</v>
      </c>
      <c r="D8" s="65">
        <v>2.2272931696708121E-2</v>
      </c>
      <c r="E8" s="66">
        <v>9.6639376287193883</v>
      </c>
      <c r="F8" s="67">
        <v>2.2816770000000002</v>
      </c>
      <c r="G8" s="64">
        <v>1.0124429064137119</v>
      </c>
      <c r="H8" s="66">
        <v>1.0124429064137119</v>
      </c>
      <c r="I8" s="66">
        <v>0</v>
      </c>
      <c r="J8" s="68">
        <v>2.0563262836250178E-6</v>
      </c>
    </row>
    <row r="9" spans="1:10" x14ac:dyDescent="0.3">
      <c r="A9" t="s">
        <v>246</v>
      </c>
      <c r="B9" s="90" t="s">
        <v>293</v>
      </c>
      <c r="C9" s="64">
        <v>1.2308199</v>
      </c>
      <c r="D9" s="65">
        <v>1.9904526242593552E-2</v>
      </c>
      <c r="E9" s="66">
        <v>0</v>
      </c>
      <c r="F9" s="67">
        <v>1.2308199</v>
      </c>
      <c r="G9" s="64">
        <v>0</v>
      </c>
      <c r="H9" s="66">
        <v>0</v>
      </c>
      <c r="I9" s="66">
        <v>0</v>
      </c>
      <c r="J9" s="68">
        <v>0</v>
      </c>
    </row>
    <row r="10" spans="1:10" x14ac:dyDescent="0.3">
      <c r="A10" t="s">
        <v>131</v>
      </c>
      <c r="B10" s="90" t="s">
        <v>293</v>
      </c>
      <c r="C10" s="64">
        <v>35.000930402005778</v>
      </c>
      <c r="D10" s="65">
        <v>0.16053133884541321</v>
      </c>
      <c r="E10" s="66">
        <v>15.575168402005779</v>
      </c>
      <c r="F10" s="67">
        <v>19.425761999999999</v>
      </c>
      <c r="G10" s="64">
        <v>10.479665000000001</v>
      </c>
      <c r="H10" s="66">
        <v>0</v>
      </c>
      <c r="I10" s="66">
        <v>10.479665000000001</v>
      </c>
      <c r="J10" s="68">
        <v>2.1284766228861719E-5</v>
      </c>
    </row>
    <row r="11" spans="1:10" x14ac:dyDescent="0.3">
      <c r="A11" t="s">
        <v>253</v>
      </c>
      <c r="B11" s="90" t="s">
        <v>293</v>
      </c>
      <c r="C11" s="64">
        <v>4.969672601751423</v>
      </c>
      <c r="D11" s="65">
        <v>5.2769577433062043E-2</v>
      </c>
      <c r="E11" s="66">
        <v>4.2330875217514228</v>
      </c>
      <c r="F11" s="67">
        <v>0.73658508</v>
      </c>
      <c r="G11" s="64">
        <v>3.1403412307073442</v>
      </c>
      <c r="H11" s="66">
        <v>2.7069291807073439</v>
      </c>
      <c r="I11" s="66">
        <v>0.43341204999999999</v>
      </c>
      <c r="J11" s="68">
        <v>6.3782028313368506E-6</v>
      </c>
    </row>
    <row r="12" spans="1:10" x14ac:dyDescent="0.3">
      <c r="A12" t="s">
        <v>244</v>
      </c>
      <c r="B12" s="90" t="s">
        <v>293</v>
      </c>
      <c r="C12" s="64">
        <v>1.717894777375677</v>
      </c>
      <c r="D12" s="65">
        <v>5.3999628481485158E-2</v>
      </c>
      <c r="E12" s="66">
        <v>1.138811927375676</v>
      </c>
      <c r="F12" s="67">
        <v>0.57908285000000004</v>
      </c>
      <c r="G12" s="64">
        <v>0</v>
      </c>
      <c r="H12" s="66">
        <v>0</v>
      </c>
      <c r="I12" s="66">
        <v>0</v>
      </c>
      <c r="J12" s="68">
        <v>0</v>
      </c>
    </row>
    <row r="13" spans="1:10" x14ac:dyDescent="0.3">
      <c r="A13" t="s">
        <v>86</v>
      </c>
      <c r="B13" s="90" t="s">
        <v>293</v>
      </c>
      <c r="C13" s="64">
        <v>68.96667419889674</v>
      </c>
      <c r="D13" s="65">
        <v>0.65230892849661015</v>
      </c>
      <c r="E13" s="66">
        <v>59.418751098896728</v>
      </c>
      <c r="F13" s="67">
        <v>9.5479231000000002</v>
      </c>
      <c r="G13" s="64">
        <v>0.81094231622375101</v>
      </c>
      <c r="H13" s="66">
        <v>0.81094231622375101</v>
      </c>
      <c r="I13" s="66">
        <v>0</v>
      </c>
      <c r="J13" s="68">
        <v>1.647067690228093E-6</v>
      </c>
    </row>
    <row r="14" spans="1:10" x14ac:dyDescent="0.3">
      <c r="A14" t="s">
        <v>261</v>
      </c>
      <c r="B14" s="90" t="s">
        <v>293</v>
      </c>
      <c r="C14" s="64">
        <v>0.52397232999999999</v>
      </c>
      <c r="D14" s="65">
        <v>4.3180929289017393E-2</v>
      </c>
      <c r="E14" s="66">
        <v>0</v>
      </c>
      <c r="F14" s="67">
        <v>0.52397232999999999</v>
      </c>
      <c r="G14" s="64">
        <v>0</v>
      </c>
      <c r="H14" s="66">
        <v>0</v>
      </c>
      <c r="I14" s="66">
        <v>0</v>
      </c>
      <c r="J14" s="68">
        <v>0</v>
      </c>
    </row>
    <row r="15" spans="1:10" x14ac:dyDescent="0.3">
      <c r="A15" s="49" t="s">
        <v>112</v>
      </c>
      <c r="B15" s="90" t="s">
        <v>293</v>
      </c>
      <c r="C15" s="64">
        <v>90.637616319862616</v>
      </c>
      <c r="D15" s="65">
        <v>0.25811288661763648</v>
      </c>
      <c r="E15" s="66">
        <v>68.743895319862617</v>
      </c>
      <c r="F15" s="67">
        <v>21.893720999999999</v>
      </c>
      <c r="G15" s="64">
        <v>96.201289876439262</v>
      </c>
      <c r="H15" s="66">
        <v>96.201289876439262</v>
      </c>
      <c r="I15" s="66">
        <v>0</v>
      </c>
      <c r="J15" s="68">
        <v>1.9539002114428E-4</v>
      </c>
    </row>
    <row r="16" spans="1:10" x14ac:dyDescent="0.3">
      <c r="A16" s="49" t="s">
        <v>117</v>
      </c>
      <c r="B16" s="90" t="s">
        <v>293</v>
      </c>
      <c r="C16" s="64">
        <v>72.625967786756377</v>
      </c>
      <c r="D16" s="65">
        <v>0.25804520251291502</v>
      </c>
      <c r="E16" s="66">
        <v>72.625967786756377</v>
      </c>
      <c r="F16" s="67">
        <v>0</v>
      </c>
      <c r="G16" s="64">
        <v>24.288692239127389</v>
      </c>
      <c r="H16" s="66">
        <v>22.55594933912738</v>
      </c>
      <c r="I16" s="66">
        <v>1.7327429000000001</v>
      </c>
      <c r="J16" s="68">
        <v>4.9331647177137272E-5</v>
      </c>
    </row>
    <row r="17" spans="1:10" x14ac:dyDescent="0.3">
      <c r="A17" t="s">
        <v>149</v>
      </c>
      <c r="B17" s="90" t="s">
        <v>293</v>
      </c>
      <c r="C17" s="64">
        <v>57.946010895129902</v>
      </c>
      <c r="D17" s="65">
        <v>7.8392827436665993E-2</v>
      </c>
      <c r="E17" s="66">
        <v>38.799367895129897</v>
      </c>
      <c r="F17" s="67">
        <v>19.146643000000001</v>
      </c>
      <c r="G17" s="64">
        <v>17.336365000000001</v>
      </c>
      <c r="H17" s="66">
        <v>0</v>
      </c>
      <c r="I17" s="66">
        <v>17.336365000000001</v>
      </c>
      <c r="J17" s="68">
        <v>3.5211094656481877E-5</v>
      </c>
    </row>
    <row r="18" spans="1:10" x14ac:dyDescent="0.3">
      <c r="A18" t="s">
        <v>229</v>
      </c>
      <c r="B18" s="90" t="s">
        <v>293</v>
      </c>
      <c r="C18" s="64">
        <v>5.057199361118526</v>
      </c>
      <c r="D18" s="65">
        <v>0.1545972780737277</v>
      </c>
      <c r="E18" s="66">
        <v>0.32001816111852571</v>
      </c>
      <c r="F18" s="67">
        <v>4.7371812000000002</v>
      </c>
      <c r="G18" s="64">
        <v>0</v>
      </c>
      <c r="H18" s="66">
        <v>0</v>
      </c>
      <c r="I18" s="66">
        <v>0</v>
      </c>
      <c r="J18" s="68">
        <v>0</v>
      </c>
    </row>
    <row r="19" spans="1:10" x14ac:dyDescent="0.3">
      <c r="A19" t="s">
        <v>105</v>
      </c>
      <c r="B19" s="90" t="s">
        <v>293</v>
      </c>
      <c r="C19" s="64">
        <v>224.2217764786956</v>
      </c>
      <c r="D19" s="65">
        <v>3.0400122680928409E-2</v>
      </c>
      <c r="E19" s="66">
        <v>113.2320064786956</v>
      </c>
      <c r="F19" s="67">
        <v>110.98976999999999</v>
      </c>
      <c r="G19" s="64">
        <v>86.120720887050666</v>
      </c>
      <c r="H19" s="66">
        <v>24.864678887050669</v>
      </c>
      <c r="I19" s="66">
        <v>61.256042000000001</v>
      </c>
      <c r="J19" s="68">
        <v>1.749158404912678E-4</v>
      </c>
    </row>
    <row r="20" spans="1:10" x14ac:dyDescent="0.3">
      <c r="A20" t="s">
        <v>192</v>
      </c>
      <c r="B20" s="90" t="s">
        <v>293</v>
      </c>
      <c r="C20" s="64">
        <v>17.432360354053149</v>
      </c>
      <c r="D20" s="65">
        <v>0.2124038433629952</v>
      </c>
      <c r="E20" s="66">
        <v>15.624193154053151</v>
      </c>
      <c r="F20" s="67">
        <v>1.8081672</v>
      </c>
      <c r="G20" s="64">
        <v>1.576204693374593</v>
      </c>
      <c r="H20" s="66">
        <v>1.576204693374593</v>
      </c>
      <c r="I20" s="66">
        <v>0</v>
      </c>
      <c r="J20" s="68">
        <v>3.2013569543790628E-6</v>
      </c>
    </row>
    <row r="21" spans="1:10" x14ac:dyDescent="0.3">
      <c r="A21" t="s">
        <v>243</v>
      </c>
      <c r="B21" s="90" t="s">
        <v>293</v>
      </c>
      <c r="C21" s="64">
        <v>0.82921778999999995</v>
      </c>
      <c r="D21" s="65">
        <v>4.1782988694766869E-2</v>
      </c>
      <c r="E21" s="66">
        <v>0</v>
      </c>
      <c r="F21" s="67">
        <v>0.82921778999999995</v>
      </c>
      <c r="G21" s="64">
        <v>0</v>
      </c>
      <c r="H21" s="66">
        <v>0</v>
      </c>
      <c r="I21" s="66">
        <v>0</v>
      </c>
      <c r="J21" s="68">
        <v>0</v>
      </c>
    </row>
    <row r="22" spans="1:10" x14ac:dyDescent="0.3">
      <c r="A22" t="s">
        <v>214</v>
      </c>
      <c r="B22" s="90" t="s">
        <v>293</v>
      </c>
      <c r="C22" s="64">
        <v>28.479039545351132</v>
      </c>
      <c r="D22" s="65">
        <v>0.15728166749694539</v>
      </c>
      <c r="E22" s="66">
        <v>25.797817145351129</v>
      </c>
      <c r="F22" s="67">
        <v>2.6812223999999998</v>
      </c>
      <c r="G22" s="64">
        <v>8.2898659484309896</v>
      </c>
      <c r="H22" s="66">
        <v>7.4669417484309903</v>
      </c>
      <c r="I22" s="66">
        <v>0.82292419999999999</v>
      </c>
      <c r="J22" s="68">
        <v>1.6837165957208999E-5</v>
      </c>
    </row>
    <row r="23" spans="1:10" x14ac:dyDescent="0.3">
      <c r="A23" t="s">
        <v>159</v>
      </c>
      <c r="B23" s="90" t="s">
        <v>293</v>
      </c>
      <c r="C23" s="64">
        <v>213.26930202569179</v>
      </c>
      <c r="D23" s="65">
        <v>0.19575791606934839</v>
      </c>
      <c r="E23" s="66">
        <v>192.20791802569181</v>
      </c>
      <c r="F23" s="67">
        <v>21.061384</v>
      </c>
      <c r="G23" s="64">
        <v>0</v>
      </c>
      <c r="H23" s="66">
        <v>0</v>
      </c>
      <c r="I23" s="66">
        <v>0</v>
      </c>
      <c r="J23" s="68">
        <v>0</v>
      </c>
    </row>
    <row r="24" spans="1:10" x14ac:dyDescent="0.3">
      <c r="A24" t="s">
        <v>138</v>
      </c>
      <c r="B24" s="90" t="s">
        <v>293</v>
      </c>
      <c r="C24" s="64">
        <v>88.564581557587545</v>
      </c>
      <c r="D24" s="65">
        <v>0.27540372635185367</v>
      </c>
      <c r="E24" s="66">
        <v>68.893997557587539</v>
      </c>
      <c r="F24" s="67">
        <v>19.670584000000002</v>
      </c>
      <c r="G24" s="64">
        <v>227.24753197066281</v>
      </c>
      <c r="H24" s="66">
        <v>225.82277767066279</v>
      </c>
      <c r="I24" s="66">
        <v>1.4247543</v>
      </c>
      <c r="J24" s="68">
        <v>4.6155202423754351E-4</v>
      </c>
    </row>
    <row r="25" spans="1:10" x14ac:dyDescent="0.3">
      <c r="A25" t="s">
        <v>200</v>
      </c>
      <c r="B25" s="90" t="s">
        <v>293</v>
      </c>
      <c r="C25" s="64">
        <v>10.918859884438159</v>
      </c>
      <c r="D25" s="65">
        <v>0.33149163098544981</v>
      </c>
      <c r="E25" s="66">
        <v>9.5857384844381599</v>
      </c>
      <c r="F25" s="67">
        <v>1.3331214</v>
      </c>
      <c r="G25" s="64">
        <v>0.65613150498485473</v>
      </c>
      <c r="H25" s="66">
        <v>0.65613150498485473</v>
      </c>
      <c r="I25" s="66">
        <v>0</v>
      </c>
      <c r="J25" s="68">
        <v>1.332638562300784E-6</v>
      </c>
    </row>
    <row r="26" spans="1:10" x14ac:dyDescent="0.3">
      <c r="A26" t="s">
        <v>153</v>
      </c>
      <c r="B26" s="90" t="s">
        <v>293</v>
      </c>
      <c r="C26" s="64">
        <v>66.131189422309902</v>
      </c>
      <c r="D26" s="65">
        <v>3.7053954122663671E-2</v>
      </c>
      <c r="E26" s="66">
        <v>23.3462014223099</v>
      </c>
      <c r="F26" s="67">
        <v>42.784987999999998</v>
      </c>
      <c r="G26" s="64">
        <v>101.2737656829045</v>
      </c>
      <c r="H26" s="66">
        <v>58.342979682904499</v>
      </c>
      <c r="I26" s="66">
        <v>42.930785999999998</v>
      </c>
      <c r="J26" s="68">
        <v>2.0569249376551071E-4</v>
      </c>
    </row>
    <row r="27" spans="1:10" x14ac:dyDescent="0.3">
      <c r="A27" t="s">
        <v>195</v>
      </c>
      <c r="B27" s="90" t="s">
        <v>293</v>
      </c>
      <c r="C27" s="64">
        <v>7.2324458000068343</v>
      </c>
      <c r="D27" s="65">
        <v>6.5321782971035483E-2</v>
      </c>
      <c r="E27" s="66">
        <v>2.1447626000068341</v>
      </c>
      <c r="F27" s="67">
        <v>5.0876831999999999</v>
      </c>
      <c r="G27" s="64">
        <v>120.95206857389179</v>
      </c>
      <c r="H27" s="66">
        <v>120.95206857389179</v>
      </c>
      <c r="I27" s="66">
        <v>0</v>
      </c>
      <c r="J27" s="68">
        <v>2.4566019090233688E-4</v>
      </c>
    </row>
    <row r="28" spans="1:10" x14ac:dyDescent="0.3">
      <c r="A28" t="s">
        <v>232</v>
      </c>
      <c r="B28" s="90" t="s">
        <v>293</v>
      </c>
      <c r="C28" s="64">
        <v>1.4983352000000001</v>
      </c>
      <c r="D28" s="65">
        <v>8.0464232492645144E-2</v>
      </c>
      <c r="E28" s="66">
        <v>0</v>
      </c>
      <c r="F28" s="67">
        <v>1.4983352000000001</v>
      </c>
      <c r="G28" s="64">
        <v>0</v>
      </c>
      <c r="H28" s="66">
        <v>0</v>
      </c>
      <c r="I28" s="66">
        <v>0</v>
      </c>
      <c r="J28" s="68">
        <v>0</v>
      </c>
    </row>
    <row r="29" spans="1:10" x14ac:dyDescent="0.3">
      <c r="A29" t="s">
        <v>115</v>
      </c>
      <c r="B29" s="90" t="s">
        <v>293</v>
      </c>
      <c r="C29" s="64">
        <v>333.31372978320587</v>
      </c>
      <c r="D29" s="65">
        <v>0.13709478005575021</v>
      </c>
      <c r="E29" s="66">
        <v>290.29837978320592</v>
      </c>
      <c r="F29" s="67">
        <v>43.015349999999998</v>
      </c>
      <c r="G29" s="64">
        <v>0</v>
      </c>
      <c r="H29" s="66">
        <v>0</v>
      </c>
      <c r="I29" s="66">
        <v>0</v>
      </c>
      <c r="J29" s="68">
        <v>0</v>
      </c>
    </row>
    <row r="30" spans="1:10" x14ac:dyDescent="0.3">
      <c r="A30" t="s">
        <v>257</v>
      </c>
      <c r="B30" s="90" t="s">
        <v>293</v>
      </c>
      <c r="C30" s="64">
        <v>17.495975574836208</v>
      </c>
      <c r="D30" s="65">
        <v>0.17720687209347491</v>
      </c>
      <c r="E30" s="66">
        <v>17.374520314836211</v>
      </c>
      <c r="F30" s="67">
        <v>0.12145526</v>
      </c>
      <c r="G30" s="64">
        <v>0</v>
      </c>
      <c r="H30" s="66">
        <v>0</v>
      </c>
      <c r="I30" s="66">
        <v>0</v>
      </c>
      <c r="J30" s="68">
        <v>0</v>
      </c>
    </row>
    <row r="31" spans="1:10" x14ac:dyDescent="0.3">
      <c r="A31" t="s">
        <v>160</v>
      </c>
      <c r="B31" s="90" t="s">
        <v>293</v>
      </c>
      <c r="C31" s="64">
        <v>947.90829927503501</v>
      </c>
      <c r="D31" s="65">
        <v>24.880361734280019</v>
      </c>
      <c r="E31" s="66">
        <v>708.80232927503494</v>
      </c>
      <c r="F31" s="67">
        <v>239.10597000000001</v>
      </c>
      <c r="G31" s="64">
        <v>200.3315102972999</v>
      </c>
      <c r="H31" s="66">
        <v>18.561490297299901</v>
      </c>
      <c r="I31" s="66">
        <v>181.77001999999999</v>
      </c>
      <c r="J31" s="68">
        <v>4.0688412892519288E-4</v>
      </c>
    </row>
    <row r="32" spans="1:10" x14ac:dyDescent="0.3">
      <c r="A32" t="s">
        <v>172</v>
      </c>
      <c r="B32" s="90" t="s">
        <v>293</v>
      </c>
      <c r="C32" s="64">
        <v>35.937187542269847</v>
      </c>
      <c r="D32" s="65">
        <v>2.753836534971121E-2</v>
      </c>
      <c r="E32" s="66">
        <v>3.5698542269852397E-2</v>
      </c>
      <c r="F32" s="67">
        <v>35.901488999999998</v>
      </c>
      <c r="G32" s="64">
        <v>561.31224928578672</v>
      </c>
      <c r="H32" s="66">
        <v>561.31224928578672</v>
      </c>
      <c r="I32" s="66">
        <v>0</v>
      </c>
      <c r="J32" s="68">
        <v>1.1400555272944809E-3</v>
      </c>
    </row>
    <row r="33" spans="1:10" x14ac:dyDescent="0.3">
      <c r="A33" t="s">
        <v>178</v>
      </c>
      <c r="B33" s="90" t="s">
        <v>293</v>
      </c>
      <c r="C33" s="64">
        <v>25.4226584737354</v>
      </c>
      <c r="D33" s="65">
        <v>0.23695880988222781</v>
      </c>
      <c r="E33" s="66">
        <v>15.9886632737354</v>
      </c>
      <c r="F33" s="67">
        <v>9.4339952</v>
      </c>
      <c r="G33" s="64">
        <v>0</v>
      </c>
      <c r="H33" s="66">
        <v>0</v>
      </c>
      <c r="I33" s="66">
        <v>0</v>
      </c>
      <c r="J33" s="68">
        <v>0</v>
      </c>
    </row>
    <row r="34" spans="1:10" x14ac:dyDescent="0.3">
      <c r="A34" t="s">
        <v>185</v>
      </c>
      <c r="B34" s="90" t="s">
        <v>293</v>
      </c>
      <c r="C34" s="64">
        <v>51.26106436332207</v>
      </c>
      <c r="D34" s="65">
        <v>0.29848883289473988</v>
      </c>
      <c r="E34" s="66">
        <v>50.171654063322073</v>
      </c>
      <c r="F34" s="67">
        <v>1.0894102999999999</v>
      </c>
      <c r="G34" s="64">
        <v>0</v>
      </c>
      <c r="H34" s="66">
        <v>0</v>
      </c>
      <c r="I34" s="66">
        <v>0</v>
      </c>
      <c r="J34" s="68">
        <v>0</v>
      </c>
    </row>
    <row r="35" spans="1:10" x14ac:dyDescent="0.3">
      <c r="A35" t="s">
        <v>190</v>
      </c>
      <c r="B35" s="90" t="s">
        <v>293</v>
      </c>
      <c r="C35" s="64">
        <v>12.79408334258753</v>
      </c>
      <c r="D35" s="65">
        <v>5.0497318516274328E-2</v>
      </c>
      <c r="E35" s="66">
        <v>3.7774131425875299</v>
      </c>
      <c r="F35" s="67">
        <v>9.0166702000000001</v>
      </c>
      <c r="G35" s="64">
        <v>2.585807637709904</v>
      </c>
      <c r="H35" s="66">
        <v>2.585807637709904</v>
      </c>
      <c r="I35" s="66">
        <v>0</v>
      </c>
      <c r="J35" s="68">
        <v>5.2519151214719597E-6</v>
      </c>
    </row>
    <row r="36" spans="1:10" x14ac:dyDescent="0.3">
      <c r="A36" t="s">
        <v>207</v>
      </c>
      <c r="B36" s="90" t="s">
        <v>293</v>
      </c>
      <c r="C36" s="64">
        <v>35.283363914686163</v>
      </c>
      <c r="D36" s="65">
        <v>0.23926656519593831</v>
      </c>
      <c r="E36" s="66">
        <v>4.4621839146861646</v>
      </c>
      <c r="F36" s="67">
        <v>30.821179999999998</v>
      </c>
      <c r="G36" s="64">
        <v>0</v>
      </c>
      <c r="H36" s="66">
        <v>0</v>
      </c>
      <c r="I36" s="66">
        <v>0</v>
      </c>
      <c r="J36" s="68">
        <v>0</v>
      </c>
    </row>
    <row r="37" spans="1:10" x14ac:dyDescent="0.3">
      <c r="A37" t="s">
        <v>120</v>
      </c>
      <c r="B37" s="90" t="s">
        <v>293</v>
      </c>
      <c r="C37" s="64">
        <v>220.85266455796011</v>
      </c>
      <c r="D37" s="65">
        <v>0.61147444722971134</v>
      </c>
      <c r="E37" s="66">
        <v>165.63982355796011</v>
      </c>
      <c r="F37" s="67">
        <v>55.212840999999997</v>
      </c>
      <c r="G37" s="64">
        <v>1389.520280024499</v>
      </c>
      <c r="H37" s="66">
        <v>1241.8181500244989</v>
      </c>
      <c r="I37" s="66">
        <v>147.70213000000001</v>
      </c>
      <c r="J37" s="68">
        <v>2.8221908172240168E-3</v>
      </c>
    </row>
    <row r="38" spans="1:10" x14ac:dyDescent="0.3">
      <c r="A38" t="s">
        <v>106</v>
      </c>
      <c r="B38" s="90" t="s">
        <v>293</v>
      </c>
      <c r="C38" s="64">
        <v>1128.237697210235</v>
      </c>
      <c r="D38" s="65">
        <v>0.35681871684138639</v>
      </c>
      <c r="E38" s="66">
        <v>1063.686138210235</v>
      </c>
      <c r="F38" s="67">
        <v>64.551558999999997</v>
      </c>
      <c r="G38" s="64">
        <v>0</v>
      </c>
      <c r="H38" s="66">
        <v>0</v>
      </c>
      <c r="I38" s="66">
        <v>0</v>
      </c>
      <c r="J38" s="68">
        <v>0</v>
      </c>
    </row>
    <row r="39" spans="1:10" x14ac:dyDescent="0.3">
      <c r="A39" t="s">
        <v>130</v>
      </c>
      <c r="B39" s="90" t="s">
        <v>293</v>
      </c>
      <c r="C39" s="64">
        <v>134.6397108745488</v>
      </c>
      <c r="D39" s="65">
        <v>0.32397196744971762</v>
      </c>
      <c r="E39" s="66">
        <v>109.42427787454881</v>
      </c>
      <c r="F39" s="67">
        <v>25.215433000000001</v>
      </c>
      <c r="G39" s="64">
        <v>20.912178000000001</v>
      </c>
      <c r="H39" s="66">
        <v>0</v>
      </c>
      <c r="I39" s="66">
        <v>20.912178000000001</v>
      </c>
      <c r="J39" s="68">
        <v>4.2473764196312091E-5</v>
      </c>
    </row>
    <row r="40" spans="1:10" x14ac:dyDescent="0.3">
      <c r="A40" t="s">
        <v>187</v>
      </c>
      <c r="B40" s="90" t="s">
        <v>293</v>
      </c>
      <c r="C40" s="64">
        <v>186.69829000813539</v>
      </c>
      <c r="D40" s="65">
        <v>0.33692375297514809</v>
      </c>
      <c r="E40" s="66">
        <v>183.84243550813551</v>
      </c>
      <c r="F40" s="67">
        <v>2.8558545</v>
      </c>
      <c r="G40" s="64">
        <v>1.1728139</v>
      </c>
      <c r="H40" s="66">
        <v>0</v>
      </c>
      <c r="I40" s="66">
        <v>1.1728139</v>
      </c>
      <c r="J40" s="68">
        <v>2.382048442527466E-6</v>
      </c>
    </row>
    <row r="41" spans="1:10" x14ac:dyDescent="0.3">
      <c r="A41" t="s">
        <v>210</v>
      </c>
      <c r="B41" s="90" t="s">
        <v>293</v>
      </c>
      <c r="C41" s="64">
        <v>16.317374315190449</v>
      </c>
      <c r="D41" s="65">
        <v>5.1553454456427783E-2</v>
      </c>
      <c r="E41" s="66">
        <v>12.941397715190449</v>
      </c>
      <c r="F41" s="67">
        <v>3.3759766</v>
      </c>
      <c r="G41" s="64">
        <v>0.36146023175740899</v>
      </c>
      <c r="H41" s="66">
        <v>0.36146023175740899</v>
      </c>
      <c r="I41" s="66">
        <v>0</v>
      </c>
      <c r="J41" s="68">
        <v>7.3414527410815404E-7</v>
      </c>
    </row>
    <row r="42" spans="1:10" x14ac:dyDescent="0.3">
      <c r="A42" t="s">
        <v>85</v>
      </c>
      <c r="B42" s="90" t="s">
        <v>293</v>
      </c>
      <c r="C42" s="64">
        <v>206.62499887978939</v>
      </c>
      <c r="D42" s="65">
        <v>8.663293749052435E-2</v>
      </c>
      <c r="E42" s="66">
        <v>38.613008879789362</v>
      </c>
      <c r="F42" s="67">
        <v>168.01199</v>
      </c>
      <c r="G42" s="64">
        <v>93.961926536454143</v>
      </c>
      <c r="H42" s="66">
        <v>93.961926536454143</v>
      </c>
      <c r="I42" s="66">
        <v>0</v>
      </c>
      <c r="J42" s="68">
        <v>1.9084175312301531E-4</v>
      </c>
    </row>
    <row r="43" spans="1:10" x14ac:dyDescent="0.3">
      <c r="A43" t="s">
        <v>170</v>
      </c>
      <c r="B43" s="90" t="s">
        <v>293</v>
      </c>
      <c r="C43" s="64">
        <v>30.061963947691389</v>
      </c>
      <c r="D43" s="65">
        <v>9.0965198157208257E-2</v>
      </c>
      <c r="E43" s="66">
        <v>28.95518044769139</v>
      </c>
      <c r="F43" s="67">
        <v>1.1067834999999999</v>
      </c>
      <c r="G43" s="64">
        <v>0.65045996329192268</v>
      </c>
      <c r="H43" s="66">
        <v>0.65045996329192268</v>
      </c>
      <c r="I43" s="66">
        <v>0</v>
      </c>
      <c r="J43" s="68">
        <v>1.321119354473883E-6</v>
      </c>
    </row>
    <row r="44" spans="1:10" x14ac:dyDescent="0.3">
      <c r="A44" t="s">
        <v>266</v>
      </c>
      <c r="B44" s="90" t="s">
        <v>293</v>
      </c>
      <c r="C44" s="64">
        <v>19.687334399538269</v>
      </c>
      <c r="D44" s="65">
        <v>1.119091224345937</v>
      </c>
      <c r="E44" s="66">
        <v>19.285435569538269</v>
      </c>
      <c r="F44" s="67">
        <v>0.40189882999999998</v>
      </c>
      <c r="G44" s="64">
        <v>0</v>
      </c>
      <c r="H44" s="66">
        <v>0</v>
      </c>
      <c r="I44" s="66">
        <v>0</v>
      </c>
      <c r="J44" s="68">
        <v>0</v>
      </c>
    </row>
    <row r="45" spans="1:10" x14ac:dyDescent="0.3">
      <c r="A45" t="s">
        <v>137</v>
      </c>
      <c r="B45" s="90" t="s">
        <v>293</v>
      </c>
      <c r="C45" s="64">
        <v>58.715286661145413</v>
      </c>
      <c r="D45" s="65">
        <v>0.189311151709321</v>
      </c>
      <c r="E45" s="66">
        <v>37.543411661145413</v>
      </c>
      <c r="F45" s="67">
        <v>21.171875</v>
      </c>
      <c r="G45" s="64">
        <v>28.503146999999998</v>
      </c>
      <c r="H45" s="66">
        <v>0</v>
      </c>
      <c r="I45" s="66">
        <v>28.503146999999998</v>
      </c>
      <c r="J45" s="68">
        <v>5.789143266334192E-5</v>
      </c>
    </row>
    <row r="46" spans="1:10" x14ac:dyDescent="0.3">
      <c r="A46" t="s">
        <v>157</v>
      </c>
      <c r="B46" s="90" t="s">
        <v>293</v>
      </c>
      <c r="C46" s="64">
        <v>619.44391625462765</v>
      </c>
      <c r="D46" s="65">
        <v>11.96371690467814</v>
      </c>
      <c r="E46" s="66">
        <v>564.01116125462761</v>
      </c>
      <c r="F46" s="67">
        <v>55.432755</v>
      </c>
      <c r="G46" s="64">
        <v>52.674777236481113</v>
      </c>
      <c r="H46" s="66">
        <v>2.766944236481109</v>
      </c>
      <c r="I46" s="66">
        <v>49.907832999999997</v>
      </c>
      <c r="J46" s="68">
        <v>1.069853205838037E-4</v>
      </c>
    </row>
    <row r="47" spans="1:10" x14ac:dyDescent="0.3">
      <c r="A47" t="s">
        <v>168</v>
      </c>
      <c r="B47" s="90" t="s">
        <v>293</v>
      </c>
      <c r="C47" s="64">
        <v>1.1763956080899509</v>
      </c>
      <c r="D47" s="65">
        <v>1.4301526754862119E-2</v>
      </c>
      <c r="E47" s="66">
        <v>0.37277973808995118</v>
      </c>
      <c r="F47" s="67">
        <v>0.80361587000000001</v>
      </c>
      <c r="G47" s="64">
        <v>0</v>
      </c>
      <c r="H47" s="66">
        <v>0</v>
      </c>
      <c r="I47" s="66">
        <v>0</v>
      </c>
      <c r="J47" s="68">
        <v>0</v>
      </c>
    </row>
    <row r="48" spans="1:10" x14ac:dyDescent="0.3">
      <c r="A48" t="s">
        <v>258</v>
      </c>
      <c r="B48" s="90" t="s">
        <v>293</v>
      </c>
      <c r="C48" s="64">
        <v>25.484400466884541</v>
      </c>
      <c r="D48" s="65">
        <v>0.19257758934148511</v>
      </c>
      <c r="E48" s="66">
        <v>25.154588776884541</v>
      </c>
      <c r="F48" s="67">
        <v>0.32981168999999999</v>
      </c>
      <c r="G48" s="64">
        <v>0</v>
      </c>
      <c r="H48" s="66">
        <v>0</v>
      </c>
      <c r="I48" s="66">
        <v>0</v>
      </c>
      <c r="J48" s="68">
        <v>0</v>
      </c>
    </row>
    <row r="49" spans="1:10" x14ac:dyDescent="0.3">
      <c r="A49" t="s">
        <v>77</v>
      </c>
      <c r="B49" s="90" t="s">
        <v>293</v>
      </c>
      <c r="C49" s="64">
        <v>1558.237900246113</v>
      </c>
      <c r="D49" s="65">
        <v>7.4245517469367375E-2</v>
      </c>
      <c r="E49" s="66">
        <v>1275.8527402461129</v>
      </c>
      <c r="F49" s="67">
        <v>282.38515999999998</v>
      </c>
      <c r="G49" s="64">
        <v>4621.59667267234</v>
      </c>
      <c r="H49" s="66">
        <v>4621.59667267234</v>
      </c>
      <c r="I49" s="66">
        <v>0</v>
      </c>
      <c r="J49" s="68">
        <v>9.3867127223929286E-3</v>
      </c>
    </row>
    <row r="50" spans="1:10" x14ac:dyDescent="0.3">
      <c r="A50" t="s">
        <v>268</v>
      </c>
      <c r="B50" s="90" t="s">
        <v>293</v>
      </c>
      <c r="C50" s="64">
        <v>0.3819385621310627</v>
      </c>
      <c r="D50" s="65">
        <v>9.5437368868549633E-3</v>
      </c>
      <c r="E50" s="66">
        <v>0.32555240413106268</v>
      </c>
      <c r="F50" s="67">
        <v>5.6386157999999999E-2</v>
      </c>
      <c r="G50" s="64">
        <v>0.27947260090884468</v>
      </c>
      <c r="H50" s="66">
        <v>0.27947260090884468</v>
      </c>
      <c r="I50" s="66">
        <v>0</v>
      </c>
      <c r="J50" s="68">
        <v>5.6762396295270176E-7</v>
      </c>
    </row>
    <row r="51" spans="1:10" x14ac:dyDescent="0.3">
      <c r="A51" t="s">
        <v>135</v>
      </c>
      <c r="B51" s="90" t="s">
        <v>293</v>
      </c>
      <c r="C51" s="64">
        <v>4.6343678678820561</v>
      </c>
      <c r="D51" s="65">
        <v>1.7647612768462929E-2</v>
      </c>
      <c r="E51" s="66">
        <v>4.0898403378820563</v>
      </c>
      <c r="F51" s="67">
        <v>0.54452752999999998</v>
      </c>
      <c r="G51" s="64">
        <v>0.95994885124923635</v>
      </c>
      <c r="H51" s="66">
        <v>0.95994885124923635</v>
      </c>
      <c r="I51" s="66">
        <v>0</v>
      </c>
      <c r="J51" s="68">
        <v>1.9497080193407272E-6</v>
      </c>
    </row>
    <row r="52" spans="1:10" x14ac:dyDescent="0.3">
      <c r="A52" t="s">
        <v>143</v>
      </c>
      <c r="B52" s="90" t="s">
        <v>293</v>
      </c>
      <c r="C52" s="64">
        <v>151.0333854003147</v>
      </c>
      <c r="D52" s="65">
        <v>0.23396798682013681</v>
      </c>
      <c r="E52" s="66">
        <v>140.9646164003147</v>
      </c>
      <c r="F52" s="67">
        <v>10.068769</v>
      </c>
      <c r="G52" s="64">
        <v>0</v>
      </c>
      <c r="H52" s="66">
        <v>0</v>
      </c>
      <c r="I52" s="66">
        <v>0</v>
      </c>
      <c r="J52" s="68">
        <v>0</v>
      </c>
    </row>
    <row r="53" spans="1:10" x14ac:dyDescent="0.3">
      <c r="A53" t="s">
        <v>209</v>
      </c>
      <c r="B53" s="90" t="s">
        <v>293</v>
      </c>
      <c r="C53" s="64">
        <v>3.5545628712704151</v>
      </c>
      <c r="D53" s="65">
        <v>7.6289057216034684E-2</v>
      </c>
      <c r="E53" s="66">
        <v>1.184473771270415</v>
      </c>
      <c r="F53" s="67">
        <v>2.3700890999999999</v>
      </c>
      <c r="G53" s="64">
        <v>3.7992632</v>
      </c>
      <c r="H53" s="66">
        <v>0</v>
      </c>
      <c r="I53" s="66">
        <v>3.7992632</v>
      </c>
      <c r="J53" s="68">
        <v>7.7165089775214271E-6</v>
      </c>
    </row>
    <row r="54" spans="1:10" x14ac:dyDescent="0.3">
      <c r="A54" t="s">
        <v>123</v>
      </c>
      <c r="B54" s="90" t="s">
        <v>293</v>
      </c>
      <c r="C54" s="64">
        <v>205.72481922603521</v>
      </c>
      <c r="D54" s="65">
        <v>0.1067623147321584</v>
      </c>
      <c r="E54" s="66">
        <v>176.8678472260352</v>
      </c>
      <c r="F54" s="67">
        <v>28.856971999999999</v>
      </c>
      <c r="G54" s="64">
        <v>0</v>
      </c>
      <c r="H54" s="66">
        <v>0</v>
      </c>
      <c r="I54" s="66">
        <v>0</v>
      </c>
      <c r="J54" s="68">
        <v>0</v>
      </c>
    </row>
    <row r="55" spans="1:10" x14ac:dyDescent="0.3">
      <c r="A55" t="s">
        <v>127</v>
      </c>
      <c r="B55" s="90" t="s">
        <v>293</v>
      </c>
      <c r="C55" s="64">
        <v>36.194622286552132</v>
      </c>
      <c r="D55" s="65">
        <v>8.4873934093719697E-2</v>
      </c>
      <c r="E55" s="66">
        <v>23.85743728655213</v>
      </c>
      <c r="F55" s="67">
        <v>12.337185</v>
      </c>
      <c r="G55" s="64">
        <v>5.1290968251677196</v>
      </c>
      <c r="H55" s="66">
        <v>5.1290968251677196</v>
      </c>
      <c r="I55" s="66">
        <v>0</v>
      </c>
      <c r="J55" s="68">
        <v>1.041747297159706E-5</v>
      </c>
    </row>
    <row r="56" spans="1:10" x14ac:dyDescent="0.3">
      <c r="A56" t="s">
        <v>113</v>
      </c>
      <c r="B56" s="90" t="s">
        <v>293</v>
      </c>
      <c r="C56" s="64">
        <v>93.753669402185892</v>
      </c>
      <c r="D56" s="65">
        <v>0.15064344410031311</v>
      </c>
      <c r="E56" s="66">
        <v>54.695811402185903</v>
      </c>
      <c r="F56" s="67">
        <v>39.057858000000003</v>
      </c>
      <c r="G56" s="64">
        <v>10.151941000000001</v>
      </c>
      <c r="H56" s="66">
        <v>0</v>
      </c>
      <c r="I56" s="66">
        <v>10.151941000000001</v>
      </c>
      <c r="J56" s="68">
        <v>2.0619141065501301E-5</v>
      </c>
    </row>
    <row r="57" spans="1:10" x14ac:dyDescent="0.3">
      <c r="A57" t="s">
        <v>169</v>
      </c>
      <c r="B57" s="90" t="s">
        <v>293</v>
      </c>
      <c r="C57" s="64">
        <v>29.352574319147092</v>
      </c>
      <c r="D57" s="65">
        <v>0.1132684750951517</v>
      </c>
      <c r="E57" s="66">
        <v>16.358658319147089</v>
      </c>
      <c r="F57" s="67">
        <v>12.993916</v>
      </c>
      <c r="G57" s="64">
        <v>40.277584761296872</v>
      </c>
      <c r="H57" s="66">
        <v>40.277584761296872</v>
      </c>
      <c r="I57" s="66">
        <v>0</v>
      </c>
      <c r="J57" s="68">
        <v>8.180595237608901E-5</v>
      </c>
    </row>
    <row r="58" spans="1:10" x14ac:dyDescent="0.3">
      <c r="A58" s="58" t="s">
        <v>51</v>
      </c>
      <c r="B58" s="90">
        <v>0</v>
      </c>
      <c r="C58" s="59">
        <v>101385.3723493048</v>
      </c>
      <c r="D58" s="60">
        <v>7.3075025695232027E-2</v>
      </c>
      <c r="E58" s="61">
        <v>83363.914513745796</v>
      </c>
      <c r="F58" s="62">
        <v>18021.457835558998</v>
      </c>
      <c r="G58" s="59">
        <v>118058.7855894363</v>
      </c>
      <c r="H58" s="61">
        <v>107162.9935009363</v>
      </c>
      <c r="I58" s="61">
        <v>10895.7920885</v>
      </c>
      <c r="J58" s="63">
        <v>0.23978377672706699</v>
      </c>
    </row>
    <row r="59" spans="1:10" x14ac:dyDescent="0.3">
      <c r="A59" t="s">
        <v>189</v>
      </c>
      <c r="B59" s="90" t="s">
        <v>293</v>
      </c>
      <c r="C59" s="64">
        <v>19.698691201022879</v>
      </c>
      <c r="D59" s="65">
        <v>0.19152924387865289</v>
      </c>
      <c r="E59" s="66">
        <v>17.285751701022878</v>
      </c>
      <c r="F59" s="67">
        <v>2.4129394999999998</v>
      </c>
      <c r="G59" s="64">
        <v>0.75064063254779678</v>
      </c>
      <c r="H59" s="66">
        <v>0.75064063254779678</v>
      </c>
      <c r="I59" s="66">
        <v>0</v>
      </c>
      <c r="J59" s="68">
        <v>1.524591710294627E-6</v>
      </c>
    </row>
    <row r="60" spans="1:10" x14ac:dyDescent="0.3">
      <c r="A60" t="s">
        <v>201</v>
      </c>
      <c r="B60" s="90" t="s">
        <v>293</v>
      </c>
      <c r="C60" s="64">
        <v>19.84196380571705</v>
      </c>
      <c r="D60" s="65">
        <v>6.5280762823683988E-2</v>
      </c>
      <c r="E60" s="66">
        <v>14.11891700571705</v>
      </c>
      <c r="F60" s="67">
        <v>5.7230467999999997</v>
      </c>
      <c r="G60" s="64">
        <v>0</v>
      </c>
      <c r="H60" s="66">
        <v>0</v>
      </c>
      <c r="I60" s="66">
        <v>0</v>
      </c>
      <c r="J60" s="68">
        <v>0</v>
      </c>
    </row>
    <row r="61" spans="1:10" x14ac:dyDescent="0.3">
      <c r="A61" t="s">
        <v>216</v>
      </c>
      <c r="B61" s="90" t="s">
        <v>293</v>
      </c>
      <c r="C61" s="64">
        <v>208.09954834992769</v>
      </c>
      <c r="D61" s="65">
        <v>0.25474341817830087</v>
      </c>
      <c r="E61" s="66">
        <v>193.44829834992771</v>
      </c>
      <c r="F61" s="67">
        <v>14.651249999999999</v>
      </c>
      <c r="G61" s="64">
        <v>161.35340800743899</v>
      </c>
      <c r="H61" s="66">
        <v>161.35340800743899</v>
      </c>
      <c r="I61" s="66">
        <v>0</v>
      </c>
      <c r="J61" s="68">
        <v>3.2771749570892599E-4</v>
      </c>
    </row>
    <row r="62" spans="1:10" x14ac:dyDescent="0.3">
      <c r="A62" t="s">
        <v>280</v>
      </c>
      <c r="B62" s="90">
        <v>0</v>
      </c>
      <c r="C62" s="64">
        <v>0</v>
      </c>
      <c r="D62" s="65">
        <v>0</v>
      </c>
      <c r="E62" s="66">
        <v>0</v>
      </c>
      <c r="F62" s="67">
        <v>0</v>
      </c>
      <c r="G62" s="64">
        <v>312.69194043848222</v>
      </c>
      <c r="H62" s="66">
        <v>246.55442043848231</v>
      </c>
      <c r="I62" s="66">
        <v>66.137519999999995</v>
      </c>
      <c r="J62" s="68">
        <v>6.350942376385357E-4</v>
      </c>
    </row>
    <row r="63" spans="1:10" x14ac:dyDescent="0.3">
      <c r="A63" t="s">
        <v>162</v>
      </c>
      <c r="B63" s="90" t="s">
        <v>293</v>
      </c>
      <c r="C63" s="64">
        <v>354.97029209524129</v>
      </c>
      <c r="D63" s="65">
        <v>0.21357400648762201</v>
      </c>
      <c r="E63" s="66">
        <v>335.8697380952413</v>
      </c>
      <c r="F63" s="67">
        <v>19.100553999999999</v>
      </c>
      <c r="G63" s="64">
        <v>0</v>
      </c>
      <c r="H63" s="66">
        <v>0</v>
      </c>
      <c r="I63" s="66">
        <v>0</v>
      </c>
      <c r="J63" s="68">
        <v>0</v>
      </c>
    </row>
    <row r="64" spans="1:10" x14ac:dyDescent="0.3">
      <c r="A64" t="s">
        <v>206</v>
      </c>
      <c r="B64" s="90" t="s">
        <v>293</v>
      </c>
      <c r="C64" s="64">
        <v>0.20473777077433861</v>
      </c>
      <c r="D64" s="65">
        <v>3.349195557308937E-3</v>
      </c>
      <c r="E64" s="66">
        <v>5.4422570774338597E-2</v>
      </c>
      <c r="F64" s="67">
        <v>0.15031520000000001</v>
      </c>
      <c r="G64" s="64">
        <v>0</v>
      </c>
      <c r="H64" s="66">
        <v>0</v>
      </c>
      <c r="I64" s="66">
        <v>0</v>
      </c>
      <c r="J64" s="68">
        <v>0</v>
      </c>
    </row>
    <row r="65" spans="1:10" x14ac:dyDescent="0.3">
      <c r="A65" t="s">
        <v>217</v>
      </c>
      <c r="B65" s="90" t="s">
        <v>293</v>
      </c>
      <c r="C65" s="64">
        <v>12.065951572656649</v>
      </c>
      <c r="D65" s="65">
        <v>4.1897376889534897E-2</v>
      </c>
      <c r="E65" s="66">
        <v>12.065951572656649</v>
      </c>
      <c r="F65" s="67">
        <v>0</v>
      </c>
      <c r="G65" s="64">
        <v>5.2229860277743878</v>
      </c>
      <c r="H65" s="66">
        <v>5.2229860277743878</v>
      </c>
      <c r="I65" s="66">
        <v>0</v>
      </c>
      <c r="J65" s="68">
        <v>1.0608167018486649E-5</v>
      </c>
    </row>
    <row r="66" spans="1:10" x14ac:dyDescent="0.3">
      <c r="A66" t="s">
        <v>161</v>
      </c>
      <c r="B66" s="90" t="s">
        <v>293</v>
      </c>
      <c r="C66" s="64">
        <v>639.68441101130111</v>
      </c>
      <c r="D66" s="65">
        <v>1.1849990207443051</v>
      </c>
      <c r="E66" s="66">
        <v>635.52280091130115</v>
      </c>
      <c r="F66" s="67">
        <v>4.1616100999999999</v>
      </c>
      <c r="G66" s="64">
        <v>37.654266</v>
      </c>
      <c r="H66" s="66">
        <v>0</v>
      </c>
      <c r="I66" s="66">
        <v>37.654266</v>
      </c>
      <c r="J66" s="68">
        <v>7.6477850134462874E-5</v>
      </c>
    </row>
    <row r="67" spans="1:10" x14ac:dyDescent="0.3">
      <c r="A67" t="s">
        <v>60</v>
      </c>
      <c r="B67" s="90" t="s">
        <v>293</v>
      </c>
      <c r="C67" s="64">
        <v>30938.22042064726</v>
      </c>
      <c r="D67" s="65">
        <v>5.9643204102212251E-2</v>
      </c>
      <c r="E67" s="66">
        <v>21840.84152064726</v>
      </c>
      <c r="F67" s="67">
        <v>9097.3788999999997</v>
      </c>
      <c r="G67" s="64">
        <v>15835.929426331189</v>
      </c>
      <c r="H67" s="66">
        <v>15835.929426331189</v>
      </c>
      <c r="I67" s="66">
        <v>0</v>
      </c>
      <c r="J67" s="68">
        <v>3.2163628880905223E-2</v>
      </c>
    </row>
    <row r="68" spans="1:10" x14ac:dyDescent="0.3">
      <c r="A68" t="s">
        <v>203</v>
      </c>
      <c r="B68" s="90" t="s">
        <v>293</v>
      </c>
      <c r="C68" s="64">
        <v>73.872792799022776</v>
      </c>
      <c r="D68" s="65">
        <v>8.8316153592405786E-2</v>
      </c>
      <c r="E68" s="66">
        <v>65.733171999022773</v>
      </c>
      <c r="F68" s="67">
        <v>8.1396207999999994</v>
      </c>
      <c r="G68" s="64">
        <v>15.480687382139569</v>
      </c>
      <c r="H68" s="66">
        <v>7.1608698821395764</v>
      </c>
      <c r="I68" s="66">
        <v>8.3198174999999992</v>
      </c>
      <c r="J68" s="68">
        <v>3.1442113081947758E-5</v>
      </c>
    </row>
    <row r="69" spans="1:10" x14ac:dyDescent="0.3">
      <c r="A69" t="s">
        <v>101</v>
      </c>
      <c r="B69" s="90">
        <v>0</v>
      </c>
      <c r="C69" s="64">
        <v>1049.659654474608</v>
      </c>
      <c r="D69" s="65">
        <v>6.5093218559562266E-2</v>
      </c>
      <c r="E69" s="66">
        <v>85.3260944746078</v>
      </c>
      <c r="F69" s="67">
        <v>964.33356000000003</v>
      </c>
      <c r="G69" s="64">
        <v>45196.979197585642</v>
      </c>
      <c r="H69" s="66">
        <v>42969.648597585627</v>
      </c>
      <c r="I69" s="66">
        <v>2227.3305999999998</v>
      </c>
      <c r="J69" s="68">
        <v>9.1797508457697477E-2</v>
      </c>
    </row>
    <row r="70" spans="1:10" x14ac:dyDescent="0.3">
      <c r="A70" t="s">
        <v>57</v>
      </c>
      <c r="B70" s="90" t="s">
        <v>293</v>
      </c>
      <c r="C70" s="64">
        <v>21577.107402667789</v>
      </c>
      <c r="D70" s="65">
        <v>0.61153646731260158</v>
      </c>
      <c r="E70" s="66">
        <v>21375.802562667792</v>
      </c>
      <c r="F70" s="67">
        <v>201.30484000000001</v>
      </c>
      <c r="G70" s="64">
        <v>0</v>
      </c>
      <c r="H70" s="66">
        <v>0</v>
      </c>
      <c r="I70" s="66">
        <v>0</v>
      </c>
      <c r="J70" s="68">
        <v>0</v>
      </c>
    </row>
    <row r="71" spans="1:10" x14ac:dyDescent="0.3">
      <c r="A71" t="s">
        <v>83</v>
      </c>
      <c r="B71" s="90" t="s">
        <v>293</v>
      </c>
      <c r="C71" s="64">
        <v>3041.5520296205332</v>
      </c>
      <c r="D71" s="65">
        <v>0.11641377064782341</v>
      </c>
      <c r="E71" s="66">
        <v>2981.0992786205329</v>
      </c>
      <c r="F71" s="67">
        <v>60.452750999999999</v>
      </c>
      <c r="G71" s="64">
        <v>0</v>
      </c>
      <c r="H71" s="66">
        <v>0</v>
      </c>
      <c r="I71" s="66">
        <v>0</v>
      </c>
      <c r="J71" s="68">
        <v>0</v>
      </c>
    </row>
    <row r="72" spans="1:10" x14ac:dyDescent="0.3">
      <c r="A72" t="s">
        <v>230</v>
      </c>
      <c r="B72" s="90" t="s">
        <v>293</v>
      </c>
      <c r="C72" s="64">
        <v>29.33096286003569</v>
      </c>
      <c r="D72" s="65">
        <v>2.5626990903549729E-3</v>
      </c>
      <c r="E72" s="66">
        <v>23.202635960035689</v>
      </c>
      <c r="F72" s="67">
        <v>6.1283269000000002</v>
      </c>
      <c r="G72" s="64">
        <v>65.679837261200589</v>
      </c>
      <c r="H72" s="66">
        <v>65.679837261200589</v>
      </c>
      <c r="I72" s="66">
        <v>0</v>
      </c>
      <c r="J72" s="68">
        <v>1.333993006507685E-4</v>
      </c>
    </row>
    <row r="73" spans="1:10" x14ac:dyDescent="0.3">
      <c r="A73" t="s">
        <v>186</v>
      </c>
      <c r="B73" s="90" t="s">
        <v>293</v>
      </c>
      <c r="C73" s="64">
        <v>31.32819511503839</v>
      </c>
      <c r="D73" s="65">
        <v>5.8259682400657962E-3</v>
      </c>
      <c r="E73" s="66">
        <v>20.887258115038389</v>
      </c>
      <c r="F73" s="67">
        <v>10.440937</v>
      </c>
      <c r="G73" s="64">
        <v>32.65093540147258</v>
      </c>
      <c r="H73" s="66">
        <v>32.65093540147258</v>
      </c>
      <c r="I73" s="66">
        <v>0</v>
      </c>
      <c r="J73" s="68">
        <v>6.6315815169092619E-5</v>
      </c>
    </row>
    <row r="74" spans="1:10" x14ac:dyDescent="0.3">
      <c r="A74" t="s">
        <v>97</v>
      </c>
      <c r="B74" s="90">
        <v>0</v>
      </c>
      <c r="C74" s="64">
        <v>1377.540089770873</v>
      </c>
      <c r="D74" s="65">
        <v>5.2315130887950853E-2</v>
      </c>
      <c r="E74" s="66">
        <v>536.5582197708726</v>
      </c>
      <c r="F74" s="67">
        <v>840.98186999999996</v>
      </c>
      <c r="G74" s="64">
        <v>60.709515000000003</v>
      </c>
      <c r="H74" s="66">
        <v>0</v>
      </c>
      <c r="I74" s="66">
        <v>60.709515000000003</v>
      </c>
      <c r="J74" s="68">
        <v>1.2330430740320171E-4</v>
      </c>
    </row>
    <row r="75" spans="1:10" x14ac:dyDescent="0.3">
      <c r="A75" t="s">
        <v>59</v>
      </c>
      <c r="B75" s="90">
        <v>0</v>
      </c>
      <c r="C75" s="64">
        <v>15618.44522990714</v>
      </c>
      <c r="D75" s="65">
        <v>3.3829975776530671E-2</v>
      </c>
      <c r="E75" s="66">
        <v>12088.116629907139</v>
      </c>
      <c r="F75" s="67">
        <v>3530.3285999999998</v>
      </c>
      <c r="G75" s="64">
        <v>4399.7847000000002</v>
      </c>
      <c r="H75" s="66">
        <v>0</v>
      </c>
      <c r="I75" s="66">
        <v>4399.7847000000002</v>
      </c>
      <c r="J75" s="68">
        <v>8.9362006129797538E-3</v>
      </c>
    </row>
    <row r="76" spans="1:10" x14ac:dyDescent="0.3">
      <c r="A76" t="s">
        <v>164</v>
      </c>
      <c r="B76" s="90" t="s">
        <v>293</v>
      </c>
      <c r="C76" s="64">
        <v>137.2478314167399</v>
      </c>
      <c r="D76" s="65">
        <v>0.1143154754827814</v>
      </c>
      <c r="E76" s="66">
        <v>54.05190841673987</v>
      </c>
      <c r="F76" s="67">
        <v>83.195922999999993</v>
      </c>
      <c r="G76" s="64">
        <v>45.367389195568109</v>
      </c>
      <c r="H76" s="66">
        <v>28.43719019556811</v>
      </c>
      <c r="I76" s="66">
        <v>16.930199000000002</v>
      </c>
      <c r="J76" s="68">
        <v>9.2143620377316821E-5</v>
      </c>
    </row>
    <row r="77" spans="1:10" x14ac:dyDescent="0.3">
      <c r="A77" t="s">
        <v>144</v>
      </c>
      <c r="B77" s="90" t="s">
        <v>293</v>
      </c>
      <c r="C77" s="64">
        <v>112.5108398816558</v>
      </c>
      <c r="D77" s="65">
        <v>2.229670999331124E-2</v>
      </c>
      <c r="E77" s="66">
        <v>68.616823881655748</v>
      </c>
      <c r="F77" s="67">
        <v>43.894016000000001</v>
      </c>
      <c r="G77" s="64">
        <v>1310.509416499958</v>
      </c>
      <c r="H77" s="66">
        <v>1310.509416499958</v>
      </c>
      <c r="I77" s="66">
        <v>0</v>
      </c>
      <c r="J77" s="68">
        <v>2.6617154814513239E-3</v>
      </c>
    </row>
    <row r="78" spans="1:10" x14ac:dyDescent="0.3">
      <c r="A78" t="s">
        <v>281</v>
      </c>
      <c r="B78" s="90">
        <v>0</v>
      </c>
      <c r="C78" s="64">
        <v>76.184827889308835</v>
      </c>
      <c r="D78" s="65">
        <v>1.0692280842339179E-2</v>
      </c>
      <c r="E78" s="66">
        <v>76.184827889308835</v>
      </c>
      <c r="F78" s="67">
        <v>0</v>
      </c>
      <c r="G78" s="64">
        <v>140.5819558048895</v>
      </c>
      <c r="H78" s="66">
        <v>91.833149804889516</v>
      </c>
      <c r="I78" s="66">
        <v>48.748806000000002</v>
      </c>
      <c r="J78" s="68">
        <v>2.8552955321598948E-4</v>
      </c>
    </row>
    <row r="79" spans="1:10" x14ac:dyDescent="0.3">
      <c r="A79" t="s">
        <v>218</v>
      </c>
      <c r="B79" s="90" t="s">
        <v>293</v>
      </c>
      <c r="C79" s="64">
        <v>11.314925486002981</v>
      </c>
      <c r="D79" s="65">
        <v>4.2039508270964171E-2</v>
      </c>
      <c r="E79" s="66">
        <v>8.7062144860029758</v>
      </c>
      <c r="F79" s="67">
        <v>2.608711</v>
      </c>
      <c r="G79" s="64">
        <v>0</v>
      </c>
      <c r="H79" s="66">
        <v>0</v>
      </c>
      <c r="I79" s="66">
        <v>0</v>
      </c>
      <c r="J79" s="68">
        <v>0</v>
      </c>
    </row>
    <row r="80" spans="1:10" x14ac:dyDescent="0.3">
      <c r="A80" t="s">
        <v>199</v>
      </c>
      <c r="B80" s="90" t="s">
        <v>293</v>
      </c>
      <c r="C80" s="64">
        <v>418.35987904650813</v>
      </c>
      <c r="D80" s="65">
        <v>3.0894994037581811</v>
      </c>
      <c r="E80" s="66">
        <v>414.47224004650809</v>
      </c>
      <c r="F80" s="67">
        <v>3.8876390000000001</v>
      </c>
      <c r="G80" s="64">
        <v>93.98339993476732</v>
      </c>
      <c r="H80" s="66">
        <v>93.98339993476732</v>
      </c>
      <c r="I80" s="66">
        <v>0</v>
      </c>
      <c r="J80" s="68">
        <v>1.908853667560117E-4</v>
      </c>
    </row>
    <row r="81" spans="1:10" x14ac:dyDescent="0.3">
      <c r="A81" t="s">
        <v>146</v>
      </c>
      <c r="B81" s="90" t="s">
        <v>293</v>
      </c>
      <c r="C81" s="64">
        <v>238.85467466195871</v>
      </c>
      <c r="D81" s="65">
        <v>0.35564723864166892</v>
      </c>
      <c r="E81" s="66">
        <v>42.023334661958707</v>
      </c>
      <c r="F81" s="67">
        <v>196.83134000000001</v>
      </c>
      <c r="G81" s="64">
        <v>27.379197999999999</v>
      </c>
      <c r="H81" s="66">
        <v>0</v>
      </c>
      <c r="I81" s="66">
        <v>27.379197999999999</v>
      </c>
      <c r="J81" s="68">
        <v>5.5608631474738758E-5</v>
      </c>
    </row>
    <row r="82" spans="1:10" x14ac:dyDescent="0.3">
      <c r="A82" t="s">
        <v>174</v>
      </c>
      <c r="B82" s="90">
        <v>0</v>
      </c>
      <c r="C82" s="64">
        <v>515.51834798595451</v>
      </c>
      <c r="D82" s="65">
        <v>0.38082158310511488</v>
      </c>
      <c r="E82" s="66">
        <v>475.77283798595448</v>
      </c>
      <c r="F82" s="67">
        <v>39.745510000000003</v>
      </c>
      <c r="G82" s="64">
        <v>38.730311999999998</v>
      </c>
      <c r="H82" s="66">
        <v>0</v>
      </c>
      <c r="I82" s="66">
        <v>38.730311999999998</v>
      </c>
      <c r="J82" s="68">
        <v>7.8663357740049663E-5</v>
      </c>
    </row>
    <row r="83" spans="1:10" x14ac:dyDescent="0.3">
      <c r="A83" t="s">
        <v>95</v>
      </c>
      <c r="B83" s="90" t="s">
        <v>293</v>
      </c>
      <c r="C83" s="64">
        <v>1239.6261885391341</v>
      </c>
      <c r="D83" s="65">
        <v>0.134562352591763</v>
      </c>
      <c r="E83" s="66">
        <v>996.55066853913399</v>
      </c>
      <c r="F83" s="67">
        <v>243.07552000000001</v>
      </c>
      <c r="G83" s="64">
        <v>280.48396700358438</v>
      </c>
      <c r="H83" s="66">
        <v>260.00101500358443</v>
      </c>
      <c r="I83" s="66">
        <v>20.482952000000001</v>
      </c>
      <c r="J83" s="68">
        <v>5.6967810217359598E-4</v>
      </c>
    </row>
    <row r="84" spans="1:10" x14ac:dyDescent="0.3">
      <c r="A84" t="s">
        <v>236</v>
      </c>
      <c r="B84" s="90" t="s">
        <v>293</v>
      </c>
      <c r="C84" s="64">
        <v>10.60815052562246</v>
      </c>
      <c r="D84" s="65">
        <v>2.8118676607479218E-2</v>
      </c>
      <c r="E84" s="66">
        <v>9.7143856156224633</v>
      </c>
      <c r="F84" s="67">
        <v>0.89376491000000002</v>
      </c>
      <c r="G84" s="64">
        <v>0</v>
      </c>
      <c r="H84" s="66">
        <v>0</v>
      </c>
      <c r="I84" s="66">
        <v>0</v>
      </c>
      <c r="J84" s="68">
        <v>0</v>
      </c>
    </row>
    <row r="85" spans="1:10" x14ac:dyDescent="0.3">
      <c r="A85" t="s">
        <v>202</v>
      </c>
      <c r="B85" s="90" t="s">
        <v>293</v>
      </c>
      <c r="C85" s="64">
        <v>443.5368015918599</v>
      </c>
      <c r="D85" s="65">
        <v>0.64029064081790044</v>
      </c>
      <c r="E85" s="66">
        <v>442.39069009185988</v>
      </c>
      <c r="F85" s="67">
        <v>1.1461114999999999</v>
      </c>
      <c r="G85" s="64">
        <v>83.332164458156768</v>
      </c>
      <c r="H85" s="66">
        <v>68.163551458156775</v>
      </c>
      <c r="I85" s="66">
        <v>15.168613000000001</v>
      </c>
      <c r="J85" s="68">
        <v>1.692521316126924E-4</v>
      </c>
    </row>
    <row r="86" spans="1:10" x14ac:dyDescent="0.3">
      <c r="A86" t="s">
        <v>171</v>
      </c>
      <c r="B86" s="90" t="s">
        <v>293</v>
      </c>
      <c r="C86" s="64">
        <v>428.2647444345148</v>
      </c>
      <c r="D86" s="65">
        <v>0.60972864992405651</v>
      </c>
      <c r="E86" s="66">
        <v>426.93900203451477</v>
      </c>
      <c r="F86" s="67">
        <v>1.3257424</v>
      </c>
      <c r="G86" s="64">
        <v>18.70235377173552</v>
      </c>
      <c r="H86" s="66">
        <v>18.70235377173552</v>
      </c>
      <c r="I86" s="66">
        <v>0</v>
      </c>
      <c r="J86" s="68">
        <v>3.7985491708070883E-5</v>
      </c>
    </row>
    <row r="87" spans="1:10" x14ac:dyDescent="0.3">
      <c r="A87" t="s">
        <v>198</v>
      </c>
      <c r="B87" s="90" t="s">
        <v>293</v>
      </c>
      <c r="C87" s="64">
        <v>75.071101323259853</v>
      </c>
      <c r="D87" s="65">
        <v>0.1129488105661382</v>
      </c>
      <c r="E87" s="66">
        <v>70.137846123259848</v>
      </c>
      <c r="F87" s="67">
        <v>4.9332551999999996</v>
      </c>
      <c r="G87" s="64">
        <v>0.28597194013770011</v>
      </c>
      <c r="H87" s="66">
        <v>0.28597194013770011</v>
      </c>
      <c r="I87" s="66">
        <v>0</v>
      </c>
      <c r="J87" s="68">
        <v>5.8082447233236785E-7</v>
      </c>
    </row>
    <row r="88" spans="1:10" x14ac:dyDescent="0.3">
      <c r="A88" t="s">
        <v>233</v>
      </c>
      <c r="B88" s="90" t="s">
        <v>293</v>
      </c>
      <c r="C88" s="64">
        <v>0.75604742362855104</v>
      </c>
      <c r="D88" s="65">
        <v>3.0355078586831322E-3</v>
      </c>
      <c r="E88" s="66">
        <v>0.68288981462855103</v>
      </c>
      <c r="F88" s="67">
        <v>7.3157608999999998E-2</v>
      </c>
      <c r="G88" s="64">
        <v>0.30949570368628831</v>
      </c>
      <c r="H88" s="66">
        <v>0.30949570368628831</v>
      </c>
      <c r="I88" s="66">
        <v>0</v>
      </c>
      <c r="J88" s="68">
        <v>6.2860250798090417E-7</v>
      </c>
    </row>
    <row r="89" spans="1:10" x14ac:dyDescent="0.3">
      <c r="A89" t="s">
        <v>166</v>
      </c>
      <c r="B89" s="90">
        <v>0</v>
      </c>
      <c r="C89" s="64">
        <v>87.748374967347587</v>
      </c>
      <c r="D89" s="65">
        <v>2.611139511277295E-2</v>
      </c>
      <c r="E89" s="66">
        <v>87.748374967347587</v>
      </c>
      <c r="F89" s="67">
        <v>0</v>
      </c>
      <c r="G89" s="64">
        <v>103.80945</v>
      </c>
      <c r="H89" s="66">
        <v>0</v>
      </c>
      <c r="I89" s="66">
        <v>103.80945</v>
      </c>
      <c r="J89" s="68">
        <v>2.1084260571275021E-4</v>
      </c>
    </row>
    <row r="90" spans="1:10" x14ac:dyDescent="0.3">
      <c r="A90" t="s">
        <v>109</v>
      </c>
      <c r="B90" s="90" t="s">
        <v>293</v>
      </c>
      <c r="C90" s="64">
        <v>343.06690764439583</v>
      </c>
      <c r="D90" s="65">
        <v>0.1164969102506046</v>
      </c>
      <c r="E90" s="66">
        <v>321.22630264439579</v>
      </c>
      <c r="F90" s="67">
        <v>21.840605</v>
      </c>
      <c r="G90" s="64">
        <v>0</v>
      </c>
      <c r="H90" s="66">
        <v>0</v>
      </c>
      <c r="I90" s="66">
        <v>0</v>
      </c>
      <c r="J90" s="68">
        <v>0</v>
      </c>
    </row>
    <row r="91" spans="1:10" x14ac:dyDescent="0.3">
      <c r="A91" t="s">
        <v>249</v>
      </c>
      <c r="B91" s="90" t="s">
        <v>293</v>
      </c>
      <c r="C91" s="64">
        <v>2.3873593203625019</v>
      </c>
      <c r="D91" s="65">
        <v>5.6690531273077193E-3</v>
      </c>
      <c r="E91" s="66">
        <v>0.1382624203625018</v>
      </c>
      <c r="F91" s="67">
        <v>2.2490969000000001</v>
      </c>
      <c r="G91" s="64">
        <v>0</v>
      </c>
      <c r="H91" s="66">
        <v>0</v>
      </c>
      <c r="I91" s="66">
        <v>0</v>
      </c>
      <c r="J91" s="68">
        <v>0</v>
      </c>
    </row>
    <row r="92" spans="1:10" x14ac:dyDescent="0.3">
      <c r="A92" t="s">
        <v>74</v>
      </c>
      <c r="B92" s="90" t="s">
        <v>293</v>
      </c>
      <c r="C92" s="64">
        <v>6993.5572223679883</v>
      </c>
      <c r="D92" s="65">
        <v>0.76823422265561114</v>
      </c>
      <c r="E92" s="66">
        <v>6825.108752367988</v>
      </c>
      <c r="F92" s="67">
        <v>168.44846999999999</v>
      </c>
      <c r="G92" s="64">
        <v>0</v>
      </c>
      <c r="H92" s="66">
        <v>0</v>
      </c>
      <c r="I92" s="66">
        <v>0</v>
      </c>
      <c r="J92" s="68">
        <v>0</v>
      </c>
    </row>
    <row r="93" spans="1:10" x14ac:dyDescent="0.3">
      <c r="A93" t="s">
        <v>145</v>
      </c>
      <c r="B93" s="90">
        <v>0</v>
      </c>
      <c r="C93" s="64">
        <v>63.605756303168313</v>
      </c>
      <c r="D93" s="65">
        <v>1.4383625280843139E-2</v>
      </c>
      <c r="E93" s="66">
        <v>63.605756303168313</v>
      </c>
      <c r="F93" s="67">
        <v>0</v>
      </c>
      <c r="G93" s="64">
        <v>614.16980000000001</v>
      </c>
      <c r="H93" s="66">
        <v>0</v>
      </c>
      <c r="I93" s="66">
        <v>614.16980000000001</v>
      </c>
      <c r="J93" s="68">
        <v>1.2474120706937441E-3</v>
      </c>
    </row>
    <row r="94" spans="1:10" x14ac:dyDescent="0.3">
      <c r="A94" t="s">
        <v>103</v>
      </c>
      <c r="B94" s="90">
        <v>0</v>
      </c>
      <c r="C94" s="64">
        <v>677.59121882393026</v>
      </c>
      <c r="D94" s="65">
        <v>1.687035183399099E-2</v>
      </c>
      <c r="E94" s="66">
        <v>677.59121882393026</v>
      </c>
      <c r="F94" s="67">
        <v>0</v>
      </c>
      <c r="G94" s="64">
        <v>15888.67105309529</v>
      </c>
      <c r="H94" s="66">
        <v>15595.47150309529</v>
      </c>
      <c r="I94" s="66">
        <v>293.19954999999999</v>
      </c>
      <c r="J94" s="68">
        <v>3.227074997649404E-2</v>
      </c>
    </row>
    <row r="95" spans="1:10" x14ac:dyDescent="0.3">
      <c r="A95" t="s">
        <v>73</v>
      </c>
      <c r="B95" s="90">
        <v>0</v>
      </c>
      <c r="C95" s="64">
        <v>2055.6266629123961</v>
      </c>
      <c r="D95" s="65">
        <v>0.13835612689440829</v>
      </c>
      <c r="E95" s="66">
        <v>874.90836291239577</v>
      </c>
      <c r="F95" s="67">
        <v>1180.7183</v>
      </c>
      <c r="G95" s="64">
        <v>29054.226217518011</v>
      </c>
      <c r="H95" s="66">
        <v>27167.65641751801</v>
      </c>
      <c r="I95" s="66">
        <v>1886.5698</v>
      </c>
      <c r="J95" s="68">
        <v>5.9010704349837129E-2</v>
      </c>
    </row>
    <row r="96" spans="1:10" x14ac:dyDescent="0.3">
      <c r="A96" t="s">
        <v>119</v>
      </c>
      <c r="B96" s="90">
        <v>0</v>
      </c>
      <c r="C96" s="64">
        <v>2292.6845901356669</v>
      </c>
      <c r="D96" s="65">
        <v>2.214944580674583E-2</v>
      </c>
      <c r="E96" s="66">
        <v>1867.7260901356669</v>
      </c>
      <c r="F96" s="67">
        <v>424.95850000000002</v>
      </c>
      <c r="G96" s="64">
        <v>0</v>
      </c>
      <c r="H96" s="66">
        <v>0</v>
      </c>
      <c r="I96" s="66">
        <v>0</v>
      </c>
      <c r="J96" s="68">
        <v>0</v>
      </c>
    </row>
    <row r="97" spans="1:10" x14ac:dyDescent="0.3">
      <c r="A97" t="s">
        <v>177</v>
      </c>
      <c r="B97" s="90" t="s">
        <v>293</v>
      </c>
      <c r="C97" s="64">
        <v>265.97351475733831</v>
      </c>
      <c r="D97" s="65">
        <v>0.15892696910343079</v>
      </c>
      <c r="E97" s="66">
        <v>259.17620915733829</v>
      </c>
      <c r="F97" s="67">
        <v>6.7973055999999996</v>
      </c>
      <c r="G97" s="64">
        <v>2.2097524313709598</v>
      </c>
      <c r="H97" s="66">
        <v>2.2097524313709598</v>
      </c>
      <c r="I97" s="66">
        <v>0</v>
      </c>
      <c r="J97" s="68">
        <v>4.4881266648685497E-6</v>
      </c>
    </row>
    <row r="98" spans="1:10" x14ac:dyDescent="0.3">
      <c r="A98" t="s">
        <v>165</v>
      </c>
      <c r="B98" s="90" t="s">
        <v>293</v>
      </c>
      <c r="C98" s="64">
        <v>3.9045407120878668</v>
      </c>
      <c r="D98" s="65">
        <v>2.9275089416136539E-2</v>
      </c>
      <c r="E98" s="66">
        <v>0.49349731208786729</v>
      </c>
      <c r="F98" s="67">
        <v>3.4110434000000001</v>
      </c>
      <c r="G98" s="64">
        <v>8.6045255223172495E-2</v>
      </c>
      <c r="H98" s="66">
        <v>8.6045255223172495E-2</v>
      </c>
      <c r="I98" s="66">
        <v>0</v>
      </c>
      <c r="J98" s="68">
        <v>1.7476256564765849E-7</v>
      </c>
    </row>
    <row r="99" spans="1:10" x14ac:dyDescent="0.3">
      <c r="A99" t="s">
        <v>78</v>
      </c>
      <c r="B99" s="90">
        <v>0</v>
      </c>
      <c r="C99" s="64">
        <v>375.154661126017</v>
      </c>
      <c r="D99" s="65"/>
      <c r="E99" s="66">
        <v>375.154661126017</v>
      </c>
      <c r="F99" s="67">
        <v>0</v>
      </c>
      <c r="G99" s="64">
        <v>2723.6153162526521</v>
      </c>
      <c r="H99" s="66">
        <v>2723.6153162526521</v>
      </c>
      <c r="I99" s="66">
        <v>0</v>
      </c>
      <c r="J99" s="68">
        <v>5.5318099675690938E-3</v>
      </c>
    </row>
    <row r="100" spans="1:10" x14ac:dyDescent="0.3">
      <c r="A100" t="s">
        <v>208</v>
      </c>
      <c r="B100" s="90" t="s">
        <v>293</v>
      </c>
      <c r="C100" s="64">
        <v>0.65431827160793232</v>
      </c>
      <c r="D100" s="65">
        <v>3.773604778175559E-3</v>
      </c>
      <c r="E100" s="66">
        <v>0.10445505160793229</v>
      </c>
      <c r="F100" s="67">
        <v>0.54986321999999999</v>
      </c>
      <c r="G100" s="64">
        <v>3.338539939974897</v>
      </c>
      <c r="H100" s="66">
        <v>3.338539939974897</v>
      </c>
      <c r="I100" s="66">
        <v>0</v>
      </c>
      <c r="J100" s="68">
        <v>6.7807551260544782E-6</v>
      </c>
    </row>
    <row r="101" spans="1:10" x14ac:dyDescent="0.3">
      <c r="A101" t="s">
        <v>89</v>
      </c>
      <c r="B101" s="90" t="s">
        <v>293</v>
      </c>
      <c r="C101" s="64">
        <v>2258.7461777661861</v>
      </c>
      <c r="D101" s="65">
        <v>0.1230458087997479</v>
      </c>
      <c r="E101" s="66">
        <v>1929.9728577661861</v>
      </c>
      <c r="F101" s="67">
        <v>328.77332000000001</v>
      </c>
      <c r="G101" s="64">
        <v>0</v>
      </c>
      <c r="H101" s="66">
        <v>0</v>
      </c>
      <c r="I101" s="66">
        <v>0</v>
      </c>
      <c r="J101" s="68">
        <v>0</v>
      </c>
    </row>
    <row r="102" spans="1:10" x14ac:dyDescent="0.3">
      <c r="A102" t="s">
        <v>222</v>
      </c>
      <c r="B102" s="90" t="s">
        <v>293</v>
      </c>
      <c r="C102" s="64">
        <v>0.67711840254000477</v>
      </c>
      <c r="D102" s="65">
        <v>2.5761460646637432E-3</v>
      </c>
      <c r="E102" s="66">
        <v>0.3405744225400047</v>
      </c>
      <c r="F102" s="67">
        <v>0.33654398000000002</v>
      </c>
      <c r="G102" s="64">
        <v>176.8358599968839</v>
      </c>
      <c r="H102" s="66">
        <v>176.8358599968839</v>
      </c>
      <c r="I102" s="66">
        <v>0</v>
      </c>
      <c r="J102" s="68">
        <v>3.5916319280371962E-4</v>
      </c>
    </row>
    <row r="103" spans="1:10" x14ac:dyDescent="0.3">
      <c r="A103" t="s">
        <v>90</v>
      </c>
      <c r="B103" s="90" t="s">
        <v>293</v>
      </c>
      <c r="C103" s="64">
        <v>1336.513258214208</v>
      </c>
      <c r="D103" s="65">
        <v>4.5282282321055592E-2</v>
      </c>
      <c r="E103" s="66">
        <v>902.33692821420755</v>
      </c>
      <c r="F103" s="67">
        <v>434.17633000000001</v>
      </c>
      <c r="G103" s="64">
        <v>57.831519958925071</v>
      </c>
      <c r="H103" s="66">
        <v>31.957709958925069</v>
      </c>
      <c r="I103" s="66">
        <v>25.873809999999999</v>
      </c>
      <c r="J103" s="68">
        <v>1.174589438675254E-4</v>
      </c>
    </row>
    <row r="104" spans="1:10" x14ac:dyDescent="0.3">
      <c r="A104" t="s">
        <v>239</v>
      </c>
      <c r="B104" s="90" t="s">
        <v>293</v>
      </c>
      <c r="C104" s="64">
        <v>0.52891981574996949</v>
      </c>
      <c r="D104" s="65">
        <v>1.1846750187002751E-3</v>
      </c>
      <c r="E104" s="66">
        <v>0.31647357574996948</v>
      </c>
      <c r="F104" s="67">
        <v>0.21244624000000001</v>
      </c>
      <c r="G104" s="64">
        <v>2.7343965419874778</v>
      </c>
      <c r="H104" s="66">
        <v>2.7343965419874778</v>
      </c>
      <c r="I104" s="66">
        <v>0</v>
      </c>
      <c r="J104" s="68">
        <v>5.5537072199551541E-6</v>
      </c>
    </row>
    <row r="105" spans="1:10" x14ac:dyDescent="0.3">
      <c r="A105" t="s">
        <v>75</v>
      </c>
      <c r="B105" s="90">
        <v>0</v>
      </c>
      <c r="C105" s="64">
        <v>0</v>
      </c>
      <c r="D105" s="65">
        <v>0</v>
      </c>
      <c r="E105" s="66">
        <v>0</v>
      </c>
      <c r="F105" s="67">
        <v>0</v>
      </c>
      <c r="G105" s="64">
        <v>1094.648614563501</v>
      </c>
      <c r="H105" s="66">
        <v>254.329094563501</v>
      </c>
      <c r="I105" s="66">
        <v>840.31952000000001</v>
      </c>
      <c r="J105" s="68">
        <v>2.2232905215702481E-3</v>
      </c>
    </row>
    <row r="106" spans="1:10" x14ac:dyDescent="0.3">
      <c r="A106" t="s">
        <v>188</v>
      </c>
      <c r="B106" s="90" t="s">
        <v>293</v>
      </c>
      <c r="C106" s="64">
        <v>13.96203814434017</v>
      </c>
      <c r="D106" s="65">
        <v>6.6205356968251214E-3</v>
      </c>
      <c r="E106" s="66">
        <v>4.2831584443401667</v>
      </c>
      <c r="F106" s="67">
        <v>9.6788796999999995</v>
      </c>
      <c r="G106" s="64">
        <v>4.8852591289025256</v>
      </c>
      <c r="H106" s="66">
        <v>4.8852591289025256</v>
      </c>
      <c r="I106" s="66">
        <v>0</v>
      </c>
      <c r="J106" s="68">
        <v>9.9222254266813747E-6</v>
      </c>
    </row>
    <row r="107" spans="1:10" x14ac:dyDescent="0.3">
      <c r="A107" t="s">
        <v>94</v>
      </c>
      <c r="B107" s="90" t="s">
        <v>293</v>
      </c>
      <c r="C107" s="64">
        <v>5878.6269767338936</v>
      </c>
      <c r="D107" s="65">
        <v>0.81829555080397198</v>
      </c>
      <c r="E107" s="66">
        <v>5828.4671527338942</v>
      </c>
      <c r="F107" s="67">
        <v>50.159824</v>
      </c>
      <c r="G107" s="64">
        <v>166.67364460453709</v>
      </c>
      <c r="H107" s="66">
        <v>2.1999846045370872</v>
      </c>
      <c r="I107" s="66">
        <v>164.47366</v>
      </c>
      <c r="J107" s="68">
        <v>3.3852318389184682E-4</v>
      </c>
    </row>
    <row r="108" spans="1:10" x14ac:dyDescent="0.3">
      <c r="A108" t="s">
        <v>213</v>
      </c>
      <c r="B108" s="90" t="s">
        <v>293</v>
      </c>
      <c r="C108" s="64">
        <v>34.88599901047845</v>
      </c>
      <c r="D108" s="65">
        <v>0.23586102488080349</v>
      </c>
      <c r="E108" s="66">
        <v>33.038503410478448</v>
      </c>
      <c r="F108" s="67">
        <v>1.8474956</v>
      </c>
      <c r="G108" s="64">
        <v>0.49695576863956348</v>
      </c>
      <c r="H108" s="66">
        <v>0.49695576863956348</v>
      </c>
      <c r="I108" s="66">
        <v>0</v>
      </c>
      <c r="J108" s="68">
        <v>1.0093440354798931E-6</v>
      </c>
    </row>
    <row r="109" spans="1:10" x14ac:dyDescent="0.3">
      <c r="A109" s="58" t="s">
        <v>299</v>
      </c>
      <c r="B109" s="90">
        <v>0</v>
      </c>
      <c r="C109" s="59">
        <v>1334.1136587711319</v>
      </c>
      <c r="D109" s="60">
        <v>0.16331671690392019</v>
      </c>
      <c r="E109" s="61">
        <v>820.22275361593245</v>
      </c>
      <c r="F109" s="62">
        <v>513.89090515520002</v>
      </c>
      <c r="G109" s="59">
        <v>77926.221992206789</v>
      </c>
      <c r="H109" s="61">
        <v>52613.778277786791</v>
      </c>
      <c r="I109" s="61">
        <v>25312.443714419998</v>
      </c>
      <c r="J109" s="63">
        <v>0.158272370176194</v>
      </c>
    </row>
    <row r="110" spans="1:10" x14ac:dyDescent="0.3">
      <c r="A110" t="s">
        <v>282</v>
      </c>
      <c r="B110" s="90" t="s">
        <v>293</v>
      </c>
      <c r="C110" s="64">
        <v>0</v>
      </c>
      <c r="D110" s="65">
        <v>0</v>
      </c>
      <c r="E110" s="66">
        <v>0</v>
      </c>
      <c r="F110" s="67">
        <v>0</v>
      </c>
      <c r="G110" s="64">
        <v>12.416262</v>
      </c>
      <c r="H110" s="66">
        <v>0</v>
      </c>
      <c r="I110" s="66">
        <v>12.416262</v>
      </c>
      <c r="J110" s="68">
        <v>2.521809944366533E-5</v>
      </c>
    </row>
    <row r="111" spans="1:10" x14ac:dyDescent="0.3">
      <c r="A111" t="s">
        <v>211</v>
      </c>
      <c r="B111" s="90" t="s">
        <v>293</v>
      </c>
      <c r="C111" s="64">
        <v>31.080169940705201</v>
      </c>
      <c r="D111" s="65">
        <v>0.26145659598057319</v>
      </c>
      <c r="E111" s="66">
        <v>17.142452940705201</v>
      </c>
      <c r="F111" s="67">
        <v>13.937716999999999</v>
      </c>
      <c r="G111" s="64">
        <v>6.4053521</v>
      </c>
      <c r="H111" s="66">
        <v>0</v>
      </c>
      <c r="I111" s="66">
        <v>6.4053521</v>
      </c>
      <c r="J111" s="68">
        <v>1.300961643927058E-5</v>
      </c>
    </row>
    <row r="112" spans="1:10" x14ac:dyDescent="0.3">
      <c r="A112" t="s">
        <v>283</v>
      </c>
      <c r="B112" s="90" t="s">
        <v>293</v>
      </c>
      <c r="C112" s="64">
        <v>0</v>
      </c>
      <c r="D112" s="65">
        <v>0</v>
      </c>
      <c r="E112" s="66">
        <v>0</v>
      </c>
      <c r="F112" s="67">
        <v>0</v>
      </c>
      <c r="G112" s="64">
        <v>314.8545226627383</v>
      </c>
      <c r="H112" s="66">
        <v>52.707522662738278</v>
      </c>
      <c r="I112" s="66">
        <v>262.14699999999999</v>
      </c>
      <c r="J112" s="68">
        <v>6.3948655906235813E-4</v>
      </c>
    </row>
    <row r="113" spans="1:10" x14ac:dyDescent="0.3">
      <c r="A113" t="s">
        <v>151</v>
      </c>
      <c r="B113" s="90" t="s">
        <v>293</v>
      </c>
      <c r="C113" s="64">
        <v>107.0531780022755</v>
      </c>
      <c r="D113" s="65">
        <v>0.49650630641858129</v>
      </c>
      <c r="E113" s="66">
        <v>32.966378002275462</v>
      </c>
      <c r="F113" s="67">
        <v>74.086799999999997</v>
      </c>
      <c r="G113" s="64">
        <v>1704.227097283519</v>
      </c>
      <c r="H113" s="66">
        <v>1650.458035283518</v>
      </c>
      <c r="I113" s="66">
        <v>53.769061999999998</v>
      </c>
      <c r="J113" s="68">
        <v>3.4613773786252959E-3</v>
      </c>
    </row>
    <row r="114" spans="1:10" x14ac:dyDescent="0.3">
      <c r="A114" t="s">
        <v>176</v>
      </c>
      <c r="B114" s="90" t="s">
        <v>293</v>
      </c>
      <c r="C114" s="64">
        <v>47.578544999999998</v>
      </c>
      <c r="D114" s="65">
        <v>0.5726099613586243</v>
      </c>
      <c r="E114" s="66">
        <v>0</v>
      </c>
      <c r="F114" s="67">
        <v>47.578544999999998</v>
      </c>
      <c r="G114" s="64">
        <v>35.152264000000002</v>
      </c>
      <c r="H114" s="66">
        <v>0</v>
      </c>
      <c r="I114" s="66">
        <v>35.152264000000002</v>
      </c>
      <c r="J114" s="68">
        <v>7.1396148794377636E-5</v>
      </c>
    </row>
    <row r="115" spans="1:10" x14ac:dyDescent="0.3">
      <c r="A115" t="s">
        <v>284</v>
      </c>
      <c r="B115" s="90" t="s">
        <v>293</v>
      </c>
      <c r="C115" s="64">
        <v>0</v>
      </c>
      <c r="D115" s="65">
        <v>0</v>
      </c>
      <c r="E115" s="66">
        <v>0</v>
      </c>
      <c r="F115" s="67">
        <v>0</v>
      </c>
      <c r="G115" s="64">
        <v>8511.7466942890078</v>
      </c>
      <c r="H115" s="66">
        <v>7173.4656942890078</v>
      </c>
      <c r="I115" s="66">
        <v>1338.2809999999999</v>
      </c>
      <c r="J115" s="68">
        <v>1.7287817748680712E-2</v>
      </c>
    </row>
    <row r="116" spans="1:10" x14ac:dyDescent="0.3">
      <c r="A116" t="s">
        <v>285</v>
      </c>
      <c r="B116" s="90" t="s">
        <v>293</v>
      </c>
      <c r="C116" s="64">
        <v>150.32383999999999</v>
      </c>
      <c r="D116" s="65">
        <v>2.5498404172988529</v>
      </c>
      <c r="E116" s="66">
        <v>0</v>
      </c>
      <c r="F116" s="67">
        <v>150.32383999999999</v>
      </c>
      <c r="G116" s="64">
        <v>14072.83417060658</v>
      </c>
      <c r="H116" s="66">
        <v>13749.59461060658</v>
      </c>
      <c r="I116" s="66">
        <v>323.23955999999998</v>
      </c>
      <c r="J116" s="68">
        <v>2.8582687089606221E-2</v>
      </c>
    </row>
    <row r="117" spans="1:10" x14ac:dyDescent="0.3">
      <c r="A117" t="s">
        <v>286</v>
      </c>
      <c r="B117" s="90">
        <v>0</v>
      </c>
      <c r="C117" s="64">
        <v>0</v>
      </c>
      <c r="D117" s="65">
        <v>0</v>
      </c>
      <c r="E117" s="66">
        <v>0</v>
      </c>
      <c r="F117" s="67">
        <v>0</v>
      </c>
      <c r="G117" s="64">
        <v>45254.243380225758</v>
      </c>
      <c r="H117" s="66">
        <v>22040.034380225759</v>
      </c>
      <c r="I117" s="66">
        <v>23214.208999999999</v>
      </c>
      <c r="J117" s="68">
        <v>9.1913815108795746E-2</v>
      </c>
    </row>
    <row r="118" spans="1:10" x14ac:dyDescent="0.3">
      <c r="A118" t="s">
        <v>134</v>
      </c>
      <c r="B118" s="90" t="s">
        <v>293</v>
      </c>
      <c r="C118" s="64">
        <v>151.0694760835265</v>
      </c>
      <c r="D118" s="65">
        <v>1.439508451734915</v>
      </c>
      <c r="E118" s="66">
        <v>12.418766083526499</v>
      </c>
      <c r="F118" s="67">
        <v>138.65071</v>
      </c>
      <c r="G118" s="64">
        <v>107.6723862391529</v>
      </c>
      <c r="H118" s="66">
        <v>55.002178239152883</v>
      </c>
      <c r="I118" s="66">
        <v>52.670208000000002</v>
      </c>
      <c r="J118" s="68">
        <v>2.18688438075461E-4</v>
      </c>
    </row>
    <row r="119" spans="1:10" x14ac:dyDescent="0.3">
      <c r="A119" t="s">
        <v>226</v>
      </c>
      <c r="B119" s="90" t="s">
        <v>293</v>
      </c>
      <c r="C119" s="64">
        <v>2.813874074364024</v>
      </c>
      <c r="D119" s="65">
        <v>0.12152389087009099</v>
      </c>
      <c r="E119" s="66">
        <v>5.6073274364024497E-2</v>
      </c>
      <c r="F119" s="67">
        <v>2.7578008000000001</v>
      </c>
      <c r="G119" s="64">
        <v>0.22444971999999999</v>
      </c>
      <c r="H119" s="66">
        <v>0</v>
      </c>
      <c r="I119" s="66">
        <v>0.22444971999999999</v>
      </c>
      <c r="J119" s="68">
        <v>4.558695168532074E-7</v>
      </c>
    </row>
    <row r="120" spans="1:10" x14ac:dyDescent="0.3">
      <c r="A120" t="s">
        <v>237</v>
      </c>
      <c r="B120" s="90" t="s">
        <v>293</v>
      </c>
      <c r="C120" s="64">
        <v>1.5397918789363261</v>
      </c>
      <c r="D120" s="65"/>
      <c r="E120" s="66">
        <v>1.5397918789363261</v>
      </c>
      <c r="F120" s="67">
        <v>0</v>
      </c>
      <c r="G120" s="64">
        <v>0</v>
      </c>
      <c r="H120" s="66">
        <v>0</v>
      </c>
      <c r="I120" s="66">
        <v>0</v>
      </c>
      <c r="J120" s="68">
        <v>0</v>
      </c>
    </row>
    <row r="121" spans="1:10" x14ac:dyDescent="0.3">
      <c r="A121" t="s">
        <v>238</v>
      </c>
      <c r="B121" s="90" t="s">
        <v>293</v>
      </c>
      <c r="C121" s="64">
        <v>2.4243375999999999</v>
      </c>
      <c r="D121" s="65">
        <v>9.7302893499288265E-2</v>
      </c>
      <c r="E121" s="66">
        <v>0</v>
      </c>
      <c r="F121" s="67">
        <v>2.4243375999999999</v>
      </c>
      <c r="G121" s="64">
        <v>1.0683560000000001</v>
      </c>
      <c r="H121" s="66">
        <v>0</v>
      </c>
      <c r="I121" s="66">
        <v>1.0683560000000001</v>
      </c>
      <c r="J121" s="68">
        <v>2.1698887998043631E-6</v>
      </c>
    </row>
    <row r="122" spans="1:10" x14ac:dyDescent="0.3">
      <c r="A122" t="s">
        <v>275</v>
      </c>
      <c r="B122" s="90" t="s">
        <v>293</v>
      </c>
      <c r="C122" s="64">
        <v>4.7317740653753546</v>
      </c>
      <c r="D122" s="65"/>
      <c r="E122" s="66">
        <v>4.7317740653753546</v>
      </c>
      <c r="F122" s="67">
        <v>0</v>
      </c>
      <c r="G122" s="64">
        <v>0</v>
      </c>
      <c r="H122" s="66">
        <v>0</v>
      </c>
      <c r="I122" s="66">
        <v>0</v>
      </c>
      <c r="J122" s="68">
        <v>0</v>
      </c>
    </row>
    <row r="123" spans="1:10" x14ac:dyDescent="0.3">
      <c r="A123" s="49" t="s">
        <v>294</v>
      </c>
      <c r="B123" s="90" t="s">
        <v>293</v>
      </c>
      <c r="C123" s="64">
        <v>228.8348482503159</v>
      </c>
      <c r="D123" s="65">
        <v>0.85158151978228547</v>
      </c>
      <c r="E123" s="66">
        <v>225.77826365031589</v>
      </c>
      <c r="F123" s="67">
        <v>3.0565845999999999</v>
      </c>
      <c r="G123" s="64">
        <v>87.537192000342159</v>
      </c>
      <c r="H123" s="66">
        <v>87.537192000342159</v>
      </c>
      <c r="I123" s="66">
        <v>0</v>
      </c>
      <c r="J123" s="68">
        <v>1.7779276990803299E-4</v>
      </c>
    </row>
    <row r="124" spans="1:10" x14ac:dyDescent="0.3">
      <c r="A124" t="s">
        <v>225</v>
      </c>
      <c r="B124" s="90" t="s">
        <v>293</v>
      </c>
      <c r="C124" s="64">
        <v>4.6770573000000004</v>
      </c>
      <c r="D124" s="65">
        <v>5.2709267533890859E-2</v>
      </c>
      <c r="E124" s="66">
        <v>0</v>
      </c>
      <c r="F124" s="67">
        <v>4.6770573000000004</v>
      </c>
      <c r="G124" s="64">
        <v>0</v>
      </c>
      <c r="H124" s="66">
        <v>0</v>
      </c>
      <c r="I124" s="66">
        <v>0</v>
      </c>
      <c r="J124" s="68">
        <v>0</v>
      </c>
    </row>
    <row r="125" spans="1:10" x14ac:dyDescent="0.3">
      <c r="A125" t="s">
        <v>163</v>
      </c>
      <c r="B125" s="90" t="s">
        <v>293</v>
      </c>
      <c r="C125" s="64">
        <v>322.86155779828363</v>
      </c>
      <c r="D125" s="65">
        <v>0.43058797406197241</v>
      </c>
      <c r="E125" s="66">
        <v>314.08172879828362</v>
      </c>
      <c r="F125" s="67">
        <v>8.7798289999999994</v>
      </c>
      <c r="G125" s="64">
        <v>0</v>
      </c>
      <c r="H125" s="66">
        <v>0</v>
      </c>
      <c r="I125" s="66">
        <v>0</v>
      </c>
      <c r="J125" s="68">
        <v>0</v>
      </c>
    </row>
    <row r="126" spans="1:10" x14ac:dyDescent="0.3">
      <c r="A126" t="s">
        <v>270</v>
      </c>
      <c r="B126" s="90" t="s">
        <v>293</v>
      </c>
      <c r="C126" s="64">
        <v>0.23306062999999999</v>
      </c>
      <c r="D126" s="65">
        <v>8.4500675178524443E-2</v>
      </c>
      <c r="E126" s="66">
        <v>0</v>
      </c>
      <c r="F126" s="67">
        <v>0.23306062999999999</v>
      </c>
      <c r="G126" s="64">
        <v>0</v>
      </c>
      <c r="H126" s="66">
        <v>0</v>
      </c>
      <c r="I126" s="66">
        <v>0</v>
      </c>
      <c r="J126" s="68">
        <v>0</v>
      </c>
    </row>
    <row r="127" spans="1:10" x14ac:dyDescent="0.3">
      <c r="A127" t="s">
        <v>116</v>
      </c>
      <c r="B127" s="90" t="s">
        <v>293</v>
      </c>
      <c r="C127" s="64">
        <v>101.6245242128624</v>
      </c>
      <c r="D127" s="65">
        <v>2.4940641319945341E-2</v>
      </c>
      <c r="E127" s="66">
        <v>101.53624775986241</v>
      </c>
      <c r="F127" s="67">
        <v>8.8276453000000005E-2</v>
      </c>
      <c r="G127" s="64">
        <v>7746.1018368860077</v>
      </c>
      <c r="H127" s="66">
        <v>7746.1018368860077</v>
      </c>
      <c r="I127" s="66">
        <v>0</v>
      </c>
      <c r="J127" s="68">
        <v>1.5732751646457689E-2</v>
      </c>
    </row>
    <row r="128" spans="1:10" x14ac:dyDescent="0.3">
      <c r="A128" t="s">
        <v>235</v>
      </c>
      <c r="B128" s="90" t="s">
        <v>293</v>
      </c>
      <c r="C128" s="64">
        <v>2.233232457440661</v>
      </c>
      <c r="D128" s="65">
        <v>4.3086090094179283E-2</v>
      </c>
      <c r="E128" s="66">
        <v>1.0361574406614999E-3</v>
      </c>
      <c r="F128" s="67">
        <v>2.2321963</v>
      </c>
      <c r="G128" s="64">
        <v>0</v>
      </c>
      <c r="H128" s="66">
        <v>0</v>
      </c>
      <c r="I128" s="66">
        <v>0</v>
      </c>
      <c r="J128" s="68">
        <v>0</v>
      </c>
    </row>
    <row r="129" spans="1:10" x14ac:dyDescent="0.3">
      <c r="A129" t="s">
        <v>250</v>
      </c>
      <c r="B129" s="90" t="s">
        <v>293</v>
      </c>
      <c r="C129" s="64">
        <v>4.0795307459716899E-2</v>
      </c>
      <c r="D129" s="65">
        <v>1.341043713578032E-3</v>
      </c>
      <c r="E129" s="66">
        <v>4.0795307459716899E-2</v>
      </c>
      <c r="F129" s="67">
        <v>0</v>
      </c>
      <c r="G129" s="64">
        <v>5.1629056999999996</v>
      </c>
      <c r="H129" s="66">
        <v>0</v>
      </c>
      <c r="I129" s="66">
        <v>5.1629056999999996</v>
      </c>
      <c r="J129" s="68">
        <v>1.048614062435752E-5</v>
      </c>
    </row>
    <row r="130" spans="1:10" x14ac:dyDescent="0.3">
      <c r="A130" t="s">
        <v>228</v>
      </c>
      <c r="B130" s="90" t="s">
        <v>293</v>
      </c>
      <c r="C130" s="64">
        <v>77.003939293322645</v>
      </c>
      <c r="D130" s="65">
        <v>1.4911811116444891</v>
      </c>
      <c r="E130" s="66">
        <v>70.710925293322646</v>
      </c>
      <c r="F130" s="67">
        <v>6.2930140000000003</v>
      </c>
      <c r="G130" s="64">
        <v>10.39996016650548</v>
      </c>
      <c r="H130" s="66">
        <v>9.1844540665054808</v>
      </c>
      <c r="I130" s="66">
        <v>1.2155061</v>
      </c>
      <c r="J130" s="68">
        <v>2.1122881402558472E-5</v>
      </c>
    </row>
    <row r="131" spans="1:10" x14ac:dyDescent="0.3">
      <c r="A131" t="s">
        <v>274</v>
      </c>
      <c r="B131" s="90" t="s">
        <v>293</v>
      </c>
      <c r="C131" s="64">
        <v>7.7830021999999999E-3</v>
      </c>
      <c r="D131" s="65">
        <v>3.1295955230499441E-4</v>
      </c>
      <c r="E131" s="66">
        <v>0</v>
      </c>
      <c r="F131" s="67">
        <v>7.7830021999999999E-3</v>
      </c>
      <c r="G131" s="64">
        <v>0</v>
      </c>
      <c r="H131" s="66">
        <v>0</v>
      </c>
      <c r="I131" s="66">
        <v>0</v>
      </c>
      <c r="J131" s="68">
        <v>0</v>
      </c>
    </row>
    <row r="132" spans="1:10" x14ac:dyDescent="0.3">
      <c r="A132" s="49" t="s">
        <v>196</v>
      </c>
      <c r="B132" s="90" t="s">
        <v>293</v>
      </c>
      <c r="C132" s="64">
        <v>18.568285770575699</v>
      </c>
      <c r="D132" s="65">
        <v>0.58624022717135671</v>
      </c>
      <c r="E132" s="66">
        <v>3.1098637705756951</v>
      </c>
      <c r="F132" s="67">
        <v>15.458422000000001</v>
      </c>
      <c r="G132" s="64">
        <v>22.96811246204188</v>
      </c>
      <c r="H132" s="66">
        <v>19.212170362041881</v>
      </c>
      <c r="I132" s="66">
        <v>3.7559421</v>
      </c>
      <c r="J132" s="68">
        <v>4.6649478248853077E-5</v>
      </c>
    </row>
    <row r="133" spans="1:10" x14ac:dyDescent="0.3">
      <c r="A133" t="s">
        <v>221</v>
      </c>
      <c r="B133" s="90" t="s">
        <v>293</v>
      </c>
      <c r="C133" s="64">
        <v>12.64183933667416</v>
      </c>
      <c r="D133" s="65">
        <v>0.1231405424235873</v>
      </c>
      <c r="E133" s="66">
        <v>3.904550836674161</v>
      </c>
      <c r="F133" s="67">
        <v>8.7372885</v>
      </c>
      <c r="G133" s="64">
        <v>0</v>
      </c>
      <c r="H133" s="66">
        <v>0</v>
      </c>
      <c r="I133" s="66">
        <v>0</v>
      </c>
      <c r="J133" s="68">
        <v>0</v>
      </c>
    </row>
    <row r="134" spans="1:10" x14ac:dyDescent="0.3">
      <c r="A134" t="s">
        <v>142</v>
      </c>
      <c r="B134" s="90" t="s">
        <v>293</v>
      </c>
      <c r="C134" s="64">
        <v>52.482641822098763</v>
      </c>
      <c r="D134" s="65">
        <v>6.4477788679481896E-2</v>
      </c>
      <c r="E134" s="66">
        <v>24.697712822098762</v>
      </c>
      <c r="F134" s="67">
        <v>27.784929000000002</v>
      </c>
      <c r="G134" s="64">
        <v>30.480203165135151</v>
      </c>
      <c r="H134" s="66">
        <v>30.480203165135151</v>
      </c>
      <c r="I134" s="66">
        <v>0</v>
      </c>
      <c r="J134" s="68">
        <v>6.1906940630078602E-5</v>
      </c>
    </row>
    <row r="135" spans="1:10" x14ac:dyDescent="0.3">
      <c r="A135" t="s">
        <v>215</v>
      </c>
      <c r="B135" s="90" t="s">
        <v>293</v>
      </c>
      <c r="C135" s="64">
        <v>6.5736308000000001</v>
      </c>
      <c r="D135" s="65">
        <v>0.16424975135641751</v>
      </c>
      <c r="E135" s="66">
        <v>0</v>
      </c>
      <c r="F135" s="67">
        <v>6.5736308000000001</v>
      </c>
      <c r="G135" s="64">
        <v>2.7268466999999998</v>
      </c>
      <c r="H135" s="66">
        <v>0</v>
      </c>
      <c r="I135" s="66">
        <v>2.7268466999999998</v>
      </c>
      <c r="J135" s="68">
        <v>5.5383730826742083E-6</v>
      </c>
    </row>
    <row r="136" spans="1:10" x14ac:dyDescent="0.3">
      <c r="A136" t="s">
        <v>265</v>
      </c>
      <c r="B136" s="90">
        <v>0</v>
      </c>
      <c r="C136" s="64">
        <v>7.7154761447159226</v>
      </c>
      <c r="D136" s="65">
        <v>4.5322352261487849E-2</v>
      </c>
      <c r="E136" s="66">
        <v>7.506392974715923</v>
      </c>
      <c r="F136" s="67">
        <v>0.20908317000000001</v>
      </c>
      <c r="G136" s="64">
        <v>0</v>
      </c>
      <c r="H136" s="66">
        <v>0</v>
      </c>
      <c r="I136" s="66">
        <v>0</v>
      </c>
      <c r="J136" s="68">
        <v>0</v>
      </c>
    </row>
    <row r="137" spans="1:10" x14ac:dyDescent="0.3">
      <c r="A137" s="58" t="s">
        <v>48</v>
      </c>
      <c r="B137" s="90">
        <v>0</v>
      </c>
      <c r="C137" s="59">
        <v>230776.57882635659</v>
      </c>
      <c r="D137" s="60">
        <v>0.1168587326904333</v>
      </c>
      <c r="E137" s="61">
        <v>153754.54698595451</v>
      </c>
      <c r="F137" s="62">
        <v>77022.031840402007</v>
      </c>
      <c r="G137" s="59">
        <v>196227.50133972679</v>
      </c>
      <c r="H137" s="61">
        <v>132779.1539558268</v>
      </c>
      <c r="I137" s="61">
        <v>63448.3473839</v>
      </c>
      <c r="J137" s="63">
        <v>0.3985486648370663</v>
      </c>
    </row>
    <row r="138" spans="1:10" x14ac:dyDescent="0.3">
      <c r="A138" t="s">
        <v>191</v>
      </c>
      <c r="B138" s="90" t="s">
        <v>293</v>
      </c>
      <c r="C138" s="64">
        <v>8.1304555337346915</v>
      </c>
      <c r="D138" s="65">
        <v>1.5721583326889419E-2</v>
      </c>
      <c r="E138" s="66">
        <v>6.7236779337346917</v>
      </c>
      <c r="F138" s="67">
        <v>1.4067776000000001</v>
      </c>
      <c r="G138" s="64">
        <v>1.0519782373706039</v>
      </c>
      <c r="H138" s="66">
        <v>1.0519782373706039</v>
      </c>
      <c r="I138" s="66">
        <v>0</v>
      </c>
      <c r="J138" s="68">
        <v>2.13662467839223E-6</v>
      </c>
    </row>
    <row r="139" spans="1:10" x14ac:dyDescent="0.3">
      <c r="A139" t="s">
        <v>223</v>
      </c>
      <c r="B139" s="90">
        <v>0</v>
      </c>
      <c r="C139" s="64">
        <v>21.784880000000001</v>
      </c>
      <c r="D139" s="65">
        <v>0.10621888177477461</v>
      </c>
      <c r="E139" s="66">
        <v>0</v>
      </c>
      <c r="F139" s="67">
        <v>21.784880000000001</v>
      </c>
      <c r="G139" s="64">
        <v>5.6581197000000003</v>
      </c>
      <c r="H139" s="66">
        <v>0</v>
      </c>
      <c r="I139" s="66">
        <v>5.6581197000000003</v>
      </c>
      <c r="J139" s="68">
        <v>1.1491947033556621E-5</v>
      </c>
    </row>
    <row r="140" spans="1:10" x14ac:dyDescent="0.3">
      <c r="A140" t="s">
        <v>88</v>
      </c>
      <c r="B140" s="90">
        <v>0</v>
      </c>
      <c r="C140" s="64">
        <v>1969.5883270905849</v>
      </c>
      <c r="D140" s="65">
        <v>4.3393257163373312E-2</v>
      </c>
      <c r="E140" s="66">
        <v>1429.0129470905849</v>
      </c>
      <c r="F140" s="67">
        <v>540.57538</v>
      </c>
      <c r="G140" s="64">
        <v>1623.108744484143</v>
      </c>
      <c r="H140" s="66">
        <v>1393.2741344841429</v>
      </c>
      <c r="I140" s="66">
        <v>229.83461</v>
      </c>
      <c r="J140" s="68">
        <v>3.2966216181878161E-3</v>
      </c>
    </row>
    <row r="141" spans="1:10" x14ac:dyDescent="0.3">
      <c r="A141" t="s">
        <v>181</v>
      </c>
      <c r="B141" s="90" t="s">
        <v>293</v>
      </c>
      <c r="C141" s="64">
        <v>27.824127290057209</v>
      </c>
      <c r="D141" s="65">
        <v>8.2001811362879175E-3</v>
      </c>
      <c r="E141" s="66">
        <v>25.365918290057209</v>
      </c>
      <c r="F141" s="67">
        <v>2.4582090000000001</v>
      </c>
      <c r="G141" s="64">
        <v>0</v>
      </c>
      <c r="H141" s="66">
        <v>0</v>
      </c>
      <c r="I141" s="66">
        <v>0</v>
      </c>
      <c r="J141" s="68">
        <v>0</v>
      </c>
    </row>
    <row r="142" spans="1:10" x14ac:dyDescent="0.3">
      <c r="A142" t="s">
        <v>76</v>
      </c>
      <c r="B142" s="90">
        <v>0</v>
      </c>
      <c r="C142" s="64">
        <v>6927.2336384908249</v>
      </c>
      <c r="D142" s="65">
        <v>0.13456929887926369</v>
      </c>
      <c r="E142" s="66">
        <v>5430.7598384908251</v>
      </c>
      <c r="F142" s="67">
        <v>1496.4738</v>
      </c>
      <c r="G142" s="64">
        <v>2721.81327057915</v>
      </c>
      <c r="H142" s="66">
        <v>1370.89637057915</v>
      </c>
      <c r="I142" s="66">
        <v>1350.9168999999999</v>
      </c>
      <c r="J142" s="68">
        <v>5.528149915373321E-3</v>
      </c>
    </row>
    <row r="143" spans="1:10" x14ac:dyDescent="0.3">
      <c r="A143" t="s">
        <v>205</v>
      </c>
      <c r="B143" s="90" t="s">
        <v>293</v>
      </c>
      <c r="C143" s="64">
        <v>32.620946393814933</v>
      </c>
      <c r="D143" s="65">
        <v>2.1123220875967231E-2</v>
      </c>
      <c r="E143" s="66">
        <v>30.958085793814931</v>
      </c>
      <c r="F143" s="67">
        <v>1.6628605999999999</v>
      </c>
      <c r="G143" s="64">
        <v>31.75683893166326</v>
      </c>
      <c r="H143" s="66">
        <v>31.75683893166326</v>
      </c>
      <c r="I143" s="66">
        <v>0</v>
      </c>
      <c r="J143" s="68">
        <v>6.4499856896958738E-5</v>
      </c>
    </row>
    <row r="144" spans="1:10" x14ac:dyDescent="0.3">
      <c r="A144" t="s">
        <v>156</v>
      </c>
      <c r="B144" s="90">
        <v>0</v>
      </c>
      <c r="C144" s="64">
        <v>202.3152954303564</v>
      </c>
      <c r="D144" s="65">
        <v>4.4745840339266978E-2</v>
      </c>
      <c r="E144" s="66">
        <v>184.8891994303564</v>
      </c>
      <c r="F144" s="67">
        <v>17.426096000000001</v>
      </c>
      <c r="G144" s="64">
        <v>154.17098710831081</v>
      </c>
      <c r="H144" s="66">
        <v>154.17098710831081</v>
      </c>
      <c r="I144" s="66">
        <v>0</v>
      </c>
      <c r="J144" s="68">
        <v>3.1312961052411969E-4</v>
      </c>
    </row>
    <row r="145" spans="1:10" x14ac:dyDescent="0.3">
      <c r="A145" t="s">
        <v>152</v>
      </c>
      <c r="B145" s="90">
        <v>0</v>
      </c>
      <c r="C145" s="64">
        <v>139.42658981918811</v>
      </c>
      <c r="D145" s="65">
        <v>2.9637284089037059E-2</v>
      </c>
      <c r="E145" s="66">
        <v>119.89564481918811</v>
      </c>
      <c r="F145" s="67">
        <v>19.530944999999999</v>
      </c>
      <c r="G145" s="64">
        <v>42.358629231175719</v>
      </c>
      <c r="H145" s="66">
        <v>8.3524382311757197</v>
      </c>
      <c r="I145" s="66">
        <v>34.006191000000001</v>
      </c>
      <c r="J145" s="68">
        <v>8.6032666212193192E-5</v>
      </c>
    </row>
    <row r="146" spans="1:10" x14ac:dyDescent="0.3">
      <c r="A146" t="s">
        <v>102</v>
      </c>
      <c r="B146" s="90">
        <v>0</v>
      </c>
      <c r="C146" s="64">
        <v>838.97027858102786</v>
      </c>
      <c r="D146" s="65">
        <v>0.35614705339970681</v>
      </c>
      <c r="E146" s="66">
        <v>24.45898858102781</v>
      </c>
      <c r="F146" s="67">
        <v>814.51129000000003</v>
      </c>
      <c r="G146" s="64">
        <v>3810.6959466811859</v>
      </c>
      <c r="H146" s="66">
        <v>3563.1390166811861</v>
      </c>
      <c r="I146" s="66">
        <v>247.55692999999999</v>
      </c>
      <c r="J146" s="68">
        <v>7.7397295041759379E-3</v>
      </c>
    </row>
    <row r="147" spans="1:10" x14ac:dyDescent="0.3">
      <c r="A147" t="s">
        <v>110</v>
      </c>
      <c r="B147" s="90">
        <v>0</v>
      </c>
      <c r="C147" s="64">
        <v>1714.2173810538591</v>
      </c>
      <c r="D147" s="65">
        <v>7.4394695919550183E-2</v>
      </c>
      <c r="E147" s="66">
        <v>1604.404741053859</v>
      </c>
      <c r="F147" s="67">
        <v>109.81264</v>
      </c>
      <c r="G147" s="64">
        <v>44.870776999999997</v>
      </c>
      <c r="H147" s="66">
        <v>0</v>
      </c>
      <c r="I147" s="66">
        <v>44.870776999999997</v>
      </c>
      <c r="J147" s="68">
        <v>9.1134974157321336E-5</v>
      </c>
    </row>
    <row r="148" spans="1:10" x14ac:dyDescent="0.3">
      <c r="A148" t="s">
        <v>84</v>
      </c>
      <c r="B148" s="90">
        <v>0</v>
      </c>
      <c r="C148" s="64">
        <v>1290.6883686854051</v>
      </c>
      <c r="D148" s="65">
        <v>3.450629238879465E-2</v>
      </c>
      <c r="E148" s="66">
        <v>427.84418868540541</v>
      </c>
      <c r="F148" s="67">
        <v>862.84418000000005</v>
      </c>
      <c r="G148" s="64">
        <v>11744.39888878093</v>
      </c>
      <c r="H148" s="66">
        <v>11363.62914878093</v>
      </c>
      <c r="I148" s="66">
        <v>380.76974000000001</v>
      </c>
      <c r="J148" s="68">
        <v>2.3853509138527369E-2</v>
      </c>
    </row>
    <row r="149" spans="1:10" x14ac:dyDescent="0.3">
      <c r="A149" t="s">
        <v>173</v>
      </c>
      <c r="B149" s="90">
        <v>0</v>
      </c>
      <c r="C149" s="64">
        <v>100.9742487396707</v>
      </c>
      <c r="D149" s="65">
        <v>4.7589700003627569E-2</v>
      </c>
      <c r="E149" s="66">
        <v>77.358062739670672</v>
      </c>
      <c r="F149" s="67">
        <v>23.616185999999999</v>
      </c>
      <c r="G149" s="64">
        <v>261.9317086861933</v>
      </c>
      <c r="H149" s="66">
        <v>261.9317086861933</v>
      </c>
      <c r="I149" s="66">
        <v>0</v>
      </c>
      <c r="J149" s="68">
        <v>5.3199746244864999E-4</v>
      </c>
    </row>
    <row r="150" spans="1:10" x14ac:dyDescent="0.3">
      <c r="A150" t="s">
        <v>256</v>
      </c>
      <c r="B150" s="90">
        <v>0</v>
      </c>
      <c r="C150" s="64">
        <v>10.09713649533338</v>
      </c>
      <c r="D150" s="65">
        <v>3.8694025365543817E-2</v>
      </c>
      <c r="E150" s="66">
        <v>8.5239825953333845</v>
      </c>
      <c r="F150" s="67">
        <v>1.5731539000000001</v>
      </c>
      <c r="G150" s="64">
        <v>9.8519135000000002</v>
      </c>
      <c r="H150" s="66">
        <v>0</v>
      </c>
      <c r="I150" s="66">
        <v>9.8519135000000002</v>
      </c>
      <c r="J150" s="68">
        <v>2.0009768991133481E-5</v>
      </c>
    </row>
    <row r="151" spans="1:10" x14ac:dyDescent="0.3">
      <c r="A151" t="s">
        <v>108</v>
      </c>
      <c r="B151" s="90">
        <v>0</v>
      </c>
      <c r="C151" s="64">
        <v>1211.921405072997</v>
      </c>
      <c r="D151" s="65">
        <v>4.8606807001157298E-2</v>
      </c>
      <c r="E151" s="66">
        <v>615.95308507299762</v>
      </c>
      <c r="F151" s="67">
        <v>595.96831999999995</v>
      </c>
      <c r="G151" s="64">
        <v>796.24167610485608</v>
      </c>
      <c r="H151" s="66">
        <v>356.5203061048561</v>
      </c>
      <c r="I151" s="66">
        <v>439.72136999999998</v>
      </c>
      <c r="J151" s="68">
        <v>1.617209895313342E-3</v>
      </c>
    </row>
    <row r="152" spans="1:10" x14ac:dyDescent="0.3">
      <c r="A152" t="s">
        <v>54</v>
      </c>
      <c r="B152" s="90">
        <v>0</v>
      </c>
      <c r="C152" s="64">
        <v>23671.169368944051</v>
      </c>
      <c r="D152" s="65">
        <v>8.5943077085905845E-2</v>
      </c>
      <c r="E152" s="66">
        <v>19962.643968944049</v>
      </c>
      <c r="F152" s="67">
        <v>3708.5254</v>
      </c>
      <c r="G152" s="64">
        <v>4766.5263999999997</v>
      </c>
      <c r="H152" s="66">
        <v>0</v>
      </c>
      <c r="I152" s="66">
        <v>4766.5263999999997</v>
      </c>
      <c r="J152" s="68">
        <v>9.6810728346466996E-3</v>
      </c>
    </row>
    <row r="153" spans="1:10" x14ac:dyDescent="0.3">
      <c r="A153" t="s">
        <v>53</v>
      </c>
      <c r="B153" s="90">
        <v>0</v>
      </c>
      <c r="C153" s="64">
        <v>43901.85316205534</v>
      </c>
      <c r="D153" s="65">
        <v>0.1003588830616932</v>
      </c>
      <c r="E153" s="66">
        <v>37686.520162055342</v>
      </c>
      <c r="F153" s="67">
        <v>6215.3329999999996</v>
      </c>
      <c r="G153" s="64">
        <v>3674.0273000000002</v>
      </c>
      <c r="H153" s="66">
        <v>0</v>
      </c>
      <c r="I153" s="66">
        <v>3674.0273000000002</v>
      </c>
      <c r="J153" s="68">
        <v>7.4621480933747394E-3</v>
      </c>
    </row>
    <row r="154" spans="1:10" x14ac:dyDescent="0.3">
      <c r="A154" t="s">
        <v>148</v>
      </c>
      <c r="B154" s="90">
        <v>0</v>
      </c>
      <c r="C154" s="64">
        <v>0</v>
      </c>
      <c r="D154" s="65"/>
      <c r="E154" s="66">
        <v>0</v>
      </c>
      <c r="F154" s="67">
        <v>0</v>
      </c>
      <c r="G154" s="64">
        <v>22082.199657657238</v>
      </c>
      <c r="H154" s="66">
        <v>22082.199657657238</v>
      </c>
      <c r="I154" s="66">
        <v>0</v>
      </c>
      <c r="J154" s="68">
        <v>4.4850141443670617E-2</v>
      </c>
    </row>
    <row r="155" spans="1:10" x14ac:dyDescent="0.3">
      <c r="A155" t="s">
        <v>91</v>
      </c>
      <c r="B155" s="90">
        <v>0</v>
      </c>
      <c r="C155" s="64">
        <v>1253.985677951868</v>
      </c>
      <c r="D155" s="65">
        <v>0.1075494931086841</v>
      </c>
      <c r="E155" s="66">
        <v>582.73317795186824</v>
      </c>
      <c r="F155" s="67">
        <v>671.25250000000005</v>
      </c>
      <c r="G155" s="64">
        <v>73.310187999999997</v>
      </c>
      <c r="H155" s="66">
        <v>0</v>
      </c>
      <c r="I155" s="66">
        <v>73.310187999999997</v>
      </c>
      <c r="J155" s="68">
        <v>1.4889695555858929E-4</v>
      </c>
    </row>
    <row r="156" spans="1:10" x14ac:dyDescent="0.3">
      <c r="A156" t="s">
        <v>122</v>
      </c>
      <c r="B156" s="90">
        <v>0</v>
      </c>
      <c r="C156" s="64">
        <v>296.08407999999997</v>
      </c>
      <c r="D156" s="65">
        <v>0.35337483531926678</v>
      </c>
      <c r="E156" s="66">
        <v>0</v>
      </c>
      <c r="F156" s="67">
        <v>296.08407999999997</v>
      </c>
      <c r="G156" s="64">
        <v>495.54006028349932</v>
      </c>
      <c r="H156" s="66">
        <v>2.0327102834993278</v>
      </c>
      <c r="I156" s="66">
        <v>493.50734999999997</v>
      </c>
      <c r="J156" s="68">
        <v>1.0064686552642981E-3</v>
      </c>
    </row>
    <row r="157" spans="1:10" x14ac:dyDescent="0.3">
      <c r="A157" t="s">
        <v>92</v>
      </c>
      <c r="B157" s="90">
        <v>0</v>
      </c>
      <c r="C157" s="64">
        <v>580.07472264955504</v>
      </c>
      <c r="D157" s="65">
        <v>5.9768248708589433E-2</v>
      </c>
      <c r="E157" s="66">
        <v>533.19657964955502</v>
      </c>
      <c r="F157" s="67">
        <v>46.878143000000001</v>
      </c>
      <c r="G157" s="64">
        <v>323.65011526316619</v>
      </c>
      <c r="H157" s="66">
        <v>248.9073252631662</v>
      </c>
      <c r="I157" s="66">
        <v>74.742789999999999</v>
      </c>
      <c r="J157" s="68">
        <v>6.5735088319336936E-4</v>
      </c>
    </row>
    <row r="158" spans="1:10" x14ac:dyDescent="0.3">
      <c r="A158" t="s">
        <v>180</v>
      </c>
      <c r="B158" s="90">
        <v>0</v>
      </c>
      <c r="C158" s="64">
        <v>41.188697766045181</v>
      </c>
      <c r="D158" s="65">
        <v>1.9768901284111431E-2</v>
      </c>
      <c r="E158" s="66">
        <v>25.45332376604518</v>
      </c>
      <c r="F158" s="67">
        <v>15.735374</v>
      </c>
      <c r="G158" s="64">
        <v>7.1550448682864722</v>
      </c>
      <c r="H158" s="66">
        <v>7.1550448682864722</v>
      </c>
      <c r="I158" s="66">
        <v>0</v>
      </c>
      <c r="J158" s="68">
        <v>1.453228298600139E-5</v>
      </c>
    </row>
    <row r="159" spans="1:10" x14ac:dyDescent="0.3">
      <c r="A159" t="s">
        <v>61</v>
      </c>
      <c r="B159" s="90">
        <v>0</v>
      </c>
      <c r="C159" s="64">
        <v>12728.96998075862</v>
      </c>
      <c r="D159" s="65">
        <v>0.47694510388016448</v>
      </c>
      <c r="E159" s="66">
        <v>545.68398075861887</v>
      </c>
      <c r="F159" s="67">
        <v>12183.286</v>
      </c>
      <c r="G159" s="64">
        <v>40876.724735672913</v>
      </c>
      <c r="H159" s="66">
        <v>34306.628035672911</v>
      </c>
      <c r="I159" s="66">
        <v>6570.0967000000001</v>
      </c>
      <c r="J159" s="68">
        <v>8.3022838058308845E-2</v>
      </c>
    </row>
    <row r="160" spans="1:10" x14ac:dyDescent="0.3">
      <c r="A160" t="s">
        <v>141</v>
      </c>
      <c r="B160" s="90">
        <v>0</v>
      </c>
      <c r="C160" s="64">
        <v>0</v>
      </c>
      <c r="D160" s="65"/>
      <c r="E160" s="66">
        <v>0</v>
      </c>
      <c r="F160" s="67">
        <v>0</v>
      </c>
      <c r="G160" s="64">
        <v>1021.595467678196</v>
      </c>
      <c r="H160" s="66">
        <v>1021.595467678196</v>
      </c>
      <c r="I160" s="66">
        <v>0</v>
      </c>
      <c r="J160" s="68">
        <v>2.0749156304132872E-3</v>
      </c>
    </row>
    <row r="161" spans="1:10" x14ac:dyDescent="0.3">
      <c r="A161" t="s">
        <v>70</v>
      </c>
      <c r="B161" s="90">
        <v>0</v>
      </c>
      <c r="C161" s="64">
        <v>11193.48847353969</v>
      </c>
      <c r="D161" s="65">
        <v>7.3352061892132822E-2</v>
      </c>
      <c r="E161" s="66">
        <v>8229.6515735396879</v>
      </c>
      <c r="F161" s="67">
        <v>2963.8368999999998</v>
      </c>
      <c r="G161" s="64">
        <v>3474.9713999999999</v>
      </c>
      <c r="H161" s="66">
        <v>0</v>
      </c>
      <c r="I161" s="66">
        <v>3474.9713999999999</v>
      </c>
      <c r="J161" s="68">
        <v>7.0578547979329789E-3</v>
      </c>
    </row>
    <row r="162" spans="1:10" x14ac:dyDescent="0.3">
      <c r="A162" t="s">
        <v>99</v>
      </c>
      <c r="B162" s="90">
        <v>0</v>
      </c>
      <c r="C162" s="64">
        <v>505.12939</v>
      </c>
      <c r="D162" s="65">
        <v>0.60286934375590773</v>
      </c>
      <c r="E162" s="66">
        <v>0</v>
      </c>
      <c r="F162" s="67">
        <v>505.12939</v>
      </c>
      <c r="G162" s="64">
        <v>13880.454164910239</v>
      </c>
      <c r="H162" s="66">
        <v>12135.514364910239</v>
      </c>
      <c r="I162" s="66">
        <v>1744.9398000000001</v>
      </c>
      <c r="J162" s="68">
        <v>2.819195289644701E-2</v>
      </c>
    </row>
    <row r="163" spans="1:10" x14ac:dyDescent="0.3">
      <c r="A163" t="s">
        <v>300</v>
      </c>
      <c r="B163" s="90" t="e">
        <v>#N/A</v>
      </c>
      <c r="C163" s="64">
        <v>0.50376809576490633</v>
      </c>
      <c r="D163" s="65"/>
      <c r="E163" s="66">
        <v>0.50376809576490633</v>
      </c>
      <c r="F163" s="67">
        <v>0</v>
      </c>
      <c r="G163" s="64">
        <v>0.83047533571383114</v>
      </c>
      <c r="H163" s="66">
        <v>0.83047533571383114</v>
      </c>
      <c r="I163" s="66">
        <v>0</v>
      </c>
      <c r="J163" s="68">
        <v>1.686740308922504E-6</v>
      </c>
    </row>
    <row r="164" spans="1:10" x14ac:dyDescent="0.3">
      <c r="A164" t="s">
        <v>182</v>
      </c>
      <c r="B164" s="90">
        <v>0</v>
      </c>
      <c r="C164" s="64">
        <v>146.00561522290789</v>
      </c>
      <c r="D164" s="65">
        <v>5.9037867974439252E-2</v>
      </c>
      <c r="E164" s="66">
        <v>118.7947372229079</v>
      </c>
      <c r="F164" s="67">
        <v>27.210878000000001</v>
      </c>
      <c r="G164" s="64">
        <v>44.853230668559377</v>
      </c>
      <c r="H164" s="66">
        <v>1.522358668559388</v>
      </c>
      <c r="I164" s="66">
        <v>43.330871999999999</v>
      </c>
      <c r="J164" s="68">
        <v>9.1099336609471514E-5</v>
      </c>
    </row>
    <row r="165" spans="1:10" x14ac:dyDescent="0.3">
      <c r="A165" t="s">
        <v>154</v>
      </c>
      <c r="B165" s="90">
        <v>0</v>
      </c>
      <c r="C165" s="64">
        <v>48.375417459893733</v>
      </c>
      <c r="D165" s="65">
        <v>8.7879909668401063E-2</v>
      </c>
      <c r="E165" s="66">
        <v>14.99659145989374</v>
      </c>
      <c r="F165" s="67">
        <v>33.378825999999997</v>
      </c>
      <c r="G165" s="64">
        <v>27.956115092110061</v>
      </c>
      <c r="H165" s="66">
        <v>9.5238660921100582</v>
      </c>
      <c r="I165" s="66">
        <v>18.432248999999999</v>
      </c>
      <c r="J165" s="68">
        <v>5.6780381281530988E-5</v>
      </c>
    </row>
    <row r="166" spans="1:10" x14ac:dyDescent="0.3">
      <c r="A166" t="s">
        <v>175</v>
      </c>
      <c r="B166" s="90">
        <v>0</v>
      </c>
      <c r="C166" s="64">
        <v>115.948103445939</v>
      </c>
      <c r="D166" s="65">
        <v>3.2999574755443677E-2</v>
      </c>
      <c r="E166" s="66">
        <v>105.627811445939</v>
      </c>
      <c r="F166" s="67">
        <v>10.320292</v>
      </c>
      <c r="G166" s="64">
        <v>192.831751727903</v>
      </c>
      <c r="H166" s="66">
        <v>192.831751727903</v>
      </c>
      <c r="I166" s="66">
        <v>0</v>
      </c>
      <c r="J166" s="68">
        <v>3.9165171377427771E-4</v>
      </c>
    </row>
    <row r="167" spans="1:10" x14ac:dyDescent="0.3">
      <c r="A167" t="s">
        <v>62</v>
      </c>
      <c r="B167" s="90">
        <v>0</v>
      </c>
      <c r="C167" s="64">
        <v>27462.24503418064</v>
      </c>
      <c r="D167" s="65">
        <v>6.5087261535781593</v>
      </c>
      <c r="E167" s="66">
        <v>20710.77383418064</v>
      </c>
      <c r="F167" s="67">
        <v>6751.4712</v>
      </c>
      <c r="G167" s="64">
        <v>17162.071733974179</v>
      </c>
      <c r="H167" s="66">
        <v>9018.5863339741809</v>
      </c>
      <c r="I167" s="66">
        <v>8143.4853999999996</v>
      </c>
      <c r="J167" s="68">
        <v>3.4857095609506207E-2</v>
      </c>
    </row>
    <row r="168" spans="1:10" x14ac:dyDescent="0.3">
      <c r="A168" t="s">
        <v>124</v>
      </c>
      <c r="B168" s="90">
        <v>0</v>
      </c>
      <c r="C168" s="64">
        <v>381.57444810832948</v>
      </c>
      <c r="D168" s="65">
        <v>0.29588182465134588</v>
      </c>
      <c r="E168" s="66">
        <v>21.550398108329521</v>
      </c>
      <c r="F168" s="67">
        <v>360.02404999999999</v>
      </c>
      <c r="G168" s="64">
        <v>1932.1774049512401</v>
      </c>
      <c r="H168" s="66">
        <v>1842.61731595124</v>
      </c>
      <c r="I168" s="66">
        <v>89.560089000000005</v>
      </c>
      <c r="J168" s="68">
        <v>3.9243567783011964E-3</v>
      </c>
    </row>
    <row r="169" spans="1:10" x14ac:dyDescent="0.3">
      <c r="A169" t="s">
        <v>204</v>
      </c>
      <c r="B169" s="90">
        <v>0</v>
      </c>
      <c r="C169" s="64">
        <v>24.899584125047522</v>
      </c>
      <c r="D169" s="65">
        <v>3.5939115846634173E-2</v>
      </c>
      <c r="E169" s="66">
        <v>24.088153315047521</v>
      </c>
      <c r="F169" s="67">
        <v>0.81143080999999995</v>
      </c>
      <c r="G169" s="64">
        <v>0.43158148981649269</v>
      </c>
      <c r="H169" s="66">
        <v>0.43158148981649269</v>
      </c>
      <c r="I169" s="66">
        <v>0</v>
      </c>
      <c r="J169" s="68">
        <v>8.765653405378807E-7</v>
      </c>
    </row>
    <row r="170" spans="1:10" x14ac:dyDescent="0.3">
      <c r="A170" t="s">
        <v>287</v>
      </c>
      <c r="B170" s="90">
        <v>0</v>
      </c>
      <c r="C170" s="64">
        <v>4.6199862000000001E-2</v>
      </c>
      <c r="D170" s="65">
        <v>1.6192263056013779E-4</v>
      </c>
      <c r="E170" s="66">
        <v>0</v>
      </c>
      <c r="F170" s="67">
        <v>4.6199862000000001E-2</v>
      </c>
      <c r="G170" s="64">
        <v>39.484644059178763</v>
      </c>
      <c r="H170" s="66">
        <v>39.484644059178763</v>
      </c>
      <c r="I170" s="66">
        <v>0</v>
      </c>
      <c r="J170" s="68">
        <v>8.019544693741961E-5</v>
      </c>
    </row>
    <row r="171" spans="1:10" x14ac:dyDescent="0.3">
      <c r="A171" t="s">
        <v>212</v>
      </c>
      <c r="B171" s="90">
        <v>0</v>
      </c>
      <c r="C171" s="64">
        <v>16.91919143743727</v>
      </c>
      <c r="D171" s="65">
        <v>4.4683141585891983E-2</v>
      </c>
      <c r="E171" s="66">
        <v>15.87313623743727</v>
      </c>
      <c r="F171" s="67">
        <v>1.0460552000000001</v>
      </c>
      <c r="G171" s="64">
        <v>7.7200462713462468</v>
      </c>
      <c r="H171" s="66">
        <v>2.2203786713462468</v>
      </c>
      <c r="I171" s="66">
        <v>5.4996676000000004</v>
      </c>
      <c r="J171" s="68">
        <v>1.567983138407577E-5</v>
      </c>
    </row>
    <row r="172" spans="1:10" x14ac:dyDescent="0.3">
      <c r="A172" t="s">
        <v>63</v>
      </c>
      <c r="B172" s="90">
        <v>0</v>
      </c>
      <c r="C172" s="64">
        <v>15611.35903686904</v>
      </c>
      <c r="D172" s="65">
        <v>0.19240347723864609</v>
      </c>
      <c r="E172" s="66">
        <v>10986.84393686904</v>
      </c>
      <c r="F172" s="67">
        <v>4624.5150999999996</v>
      </c>
      <c r="G172" s="64">
        <v>10756.067335366561</v>
      </c>
      <c r="H172" s="66">
        <v>6380.400835366564</v>
      </c>
      <c r="I172" s="66">
        <v>4375.6665000000003</v>
      </c>
      <c r="J172" s="68">
        <v>2.1846154316495121E-2</v>
      </c>
    </row>
    <row r="173" spans="1:10" x14ac:dyDescent="0.3">
      <c r="A173" t="s">
        <v>197</v>
      </c>
      <c r="B173" s="90">
        <v>0</v>
      </c>
      <c r="C173" s="64">
        <v>39.760918944279517</v>
      </c>
      <c r="D173" s="65">
        <v>6.1215500535354767E-2</v>
      </c>
      <c r="E173" s="66">
        <v>39.046505714279533</v>
      </c>
      <c r="F173" s="67">
        <v>0.71441323000000001</v>
      </c>
      <c r="G173" s="64">
        <v>0</v>
      </c>
      <c r="H173" s="66">
        <v>0</v>
      </c>
      <c r="I173" s="66">
        <v>0</v>
      </c>
      <c r="J173" s="68">
        <v>0</v>
      </c>
    </row>
    <row r="174" spans="1:10" x14ac:dyDescent="0.3">
      <c r="A174" t="s">
        <v>96</v>
      </c>
      <c r="B174" s="90">
        <v>0</v>
      </c>
      <c r="C174" s="64">
        <v>1065.0596972291789</v>
      </c>
      <c r="D174" s="65">
        <v>2.443264455199607E-2</v>
      </c>
      <c r="E174" s="66">
        <v>653.614967229179</v>
      </c>
      <c r="F174" s="67">
        <v>411.44472999999999</v>
      </c>
      <c r="G174" s="64">
        <v>2155.9072078069689</v>
      </c>
      <c r="H174" s="66">
        <v>1760.894297806969</v>
      </c>
      <c r="I174" s="66">
        <v>395.01290999999998</v>
      </c>
      <c r="J174" s="68">
        <v>4.3787641045099556E-3</v>
      </c>
    </row>
    <row r="175" spans="1:10" x14ac:dyDescent="0.3">
      <c r="A175" t="s">
        <v>80</v>
      </c>
      <c r="B175" s="90">
        <v>0</v>
      </c>
      <c r="C175" s="64">
        <v>4495.5758896637963</v>
      </c>
      <c r="D175" s="65">
        <v>0.14219998833130129</v>
      </c>
      <c r="E175" s="66">
        <v>4244.7873496637958</v>
      </c>
      <c r="F175" s="67">
        <v>250.78854000000001</v>
      </c>
      <c r="G175" s="64">
        <v>75.006095999999999</v>
      </c>
      <c r="H175" s="66">
        <v>0</v>
      </c>
      <c r="I175" s="66">
        <v>75.006095999999999</v>
      </c>
      <c r="J175" s="68">
        <v>1.5234143640083529E-4</v>
      </c>
    </row>
    <row r="176" spans="1:10" x14ac:dyDescent="0.3">
      <c r="A176" t="s">
        <v>104</v>
      </c>
      <c r="B176" s="90">
        <v>0</v>
      </c>
      <c r="C176" s="64">
        <v>2658.0694783586632</v>
      </c>
      <c r="D176" s="65">
        <v>0.1479656310049153</v>
      </c>
      <c r="E176" s="66">
        <v>2242.509148358663</v>
      </c>
      <c r="F176" s="67">
        <v>415.56033000000002</v>
      </c>
      <c r="G176" s="64">
        <v>675.55689435789577</v>
      </c>
      <c r="H176" s="66">
        <v>147.44440435789579</v>
      </c>
      <c r="I176" s="66">
        <v>528.11248999999998</v>
      </c>
      <c r="J176" s="68">
        <v>1.37209257840815E-3</v>
      </c>
    </row>
    <row r="177" spans="1:10" x14ac:dyDescent="0.3">
      <c r="A177" t="s">
        <v>100</v>
      </c>
      <c r="B177" s="90">
        <v>0</v>
      </c>
      <c r="C177" s="64">
        <v>1466.798471694394</v>
      </c>
      <c r="D177" s="65">
        <v>0.10473613794658319</v>
      </c>
      <c r="E177" s="66">
        <v>1454.423818694394</v>
      </c>
      <c r="F177" s="67">
        <v>12.374653</v>
      </c>
      <c r="G177" s="64">
        <v>52.550373316816689</v>
      </c>
      <c r="H177" s="66">
        <v>44.625188116816688</v>
      </c>
      <c r="I177" s="66">
        <v>7.9251851999999996</v>
      </c>
      <c r="J177" s="68">
        <v>1.0673264949670201E-4</v>
      </c>
    </row>
    <row r="178" spans="1:10" x14ac:dyDescent="0.3">
      <c r="A178" t="s">
        <v>79</v>
      </c>
      <c r="B178" s="90">
        <v>0</v>
      </c>
      <c r="C178" s="64">
        <v>1014.992131123733</v>
      </c>
      <c r="D178" s="65">
        <v>1.0504932335939091E-2</v>
      </c>
      <c r="E178" s="66">
        <v>748.37079112373294</v>
      </c>
      <c r="F178" s="67">
        <v>266.62133999999998</v>
      </c>
      <c r="G178" s="64">
        <v>0</v>
      </c>
      <c r="H178" s="66">
        <v>0</v>
      </c>
      <c r="I178" s="66">
        <v>0</v>
      </c>
      <c r="J178" s="68">
        <v>0</v>
      </c>
    </row>
    <row r="179" spans="1:10" x14ac:dyDescent="0.3">
      <c r="A179" t="s">
        <v>227</v>
      </c>
      <c r="B179" s="90">
        <v>0</v>
      </c>
      <c r="C179" s="64">
        <v>6.9845395000000003</v>
      </c>
      <c r="D179" s="65">
        <v>5.3550635281400617E-2</v>
      </c>
      <c r="E179" s="66">
        <v>0</v>
      </c>
      <c r="F179" s="67">
        <v>6.9845395000000003</v>
      </c>
      <c r="G179" s="64">
        <v>3.0186429000000001</v>
      </c>
      <c r="H179" s="66">
        <v>0</v>
      </c>
      <c r="I179" s="66">
        <v>3.0186429000000001</v>
      </c>
      <c r="J179" s="68">
        <v>6.1310269416926202E-6</v>
      </c>
    </row>
    <row r="180" spans="1:10" x14ac:dyDescent="0.3">
      <c r="A180" t="s">
        <v>139</v>
      </c>
      <c r="B180" s="90">
        <v>0</v>
      </c>
      <c r="C180" s="64">
        <v>265.24718649993298</v>
      </c>
      <c r="D180" s="65">
        <v>6.7145789839962708E-2</v>
      </c>
      <c r="E180" s="66">
        <v>260.104938799933</v>
      </c>
      <c r="F180" s="67">
        <v>5.1422477000000004</v>
      </c>
      <c r="G180" s="64">
        <v>67.425443299551404</v>
      </c>
      <c r="H180" s="66">
        <v>57.738541299551407</v>
      </c>
      <c r="I180" s="66">
        <v>9.6869019999999999</v>
      </c>
      <c r="J180" s="68">
        <v>1.3694472089597541E-4</v>
      </c>
    </row>
    <row r="181" spans="1:10" x14ac:dyDescent="0.3">
      <c r="A181" t="s">
        <v>114</v>
      </c>
      <c r="B181" s="90">
        <v>0</v>
      </c>
      <c r="C181" s="64">
        <v>549.6723091747624</v>
      </c>
      <c r="D181" s="65">
        <v>7.5009595841305662E-2</v>
      </c>
      <c r="E181" s="66">
        <v>489.19427017476238</v>
      </c>
      <c r="F181" s="67">
        <v>60.478039000000003</v>
      </c>
      <c r="G181" s="64">
        <v>345.07024993628812</v>
      </c>
      <c r="H181" s="66">
        <v>244.590649936288</v>
      </c>
      <c r="I181" s="66">
        <v>100.4796</v>
      </c>
      <c r="J181" s="68">
        <v>7.0085633485696109E-4</v>
      </c>
    </row>
    <row r="182" spans="1:10" x14ac:dyDescent="0.3">
      <c r="A182" t="s">
        <v>132</v>
      </c>
      <c r="B182" s="90">
        <v>0</v>
      </c>
      <c r="C182" s="64">
        <v>202.7633302859881</v>
      </c>
      <c r="D182" s="65">
        <v>4.7251461990838538E-2</v>
      </c>
      <c r="E182" s="66">
        <v>140.54389028598811</v>
      </c>
      <c r="F182" s="67">
        <v>62.219439999999999</v>
      </c>
      <c r="G182" s="64">
        <v>69.920960093513031</v>
      </c>
      <c r="H182" s="66">
        <v>36.976479093513021</v>
      </c>
      <c r="I182" s="66">
        <v>32.944481000000003</v>
      </c>
      <c r="J182" s="68">
        <v>1.4201325043195501E-4</v>
      </c>
    </row>
    <row r="183" spans="1:10" x14ac:dyDescent="0.3">
      <c r="A183" t="s">
        <v>67</v>
      </c>
      <c r="B183" s="90">
        <v>0</v>
      </c>
      <c r="C183" s="64">
        <v>9858.8345110557802</v>
      </c>
      <c r="D183" s="65">
        <v>8.8677933320338895E-2</v>
      </c>
      <c r="E183" s="66">
        <v>8876.6940110557807</v>
      </c>
      <c r="F183" s="67">
        <v>982.14049999999997</v>
      </c>
      <c r="G183" s="64">
        <v>5243.2909534379869</v>
      </c>
      <c r="H183" s="66">
        <v>3129.3336534379869</v>
      </c>
      <c r="I183" s="66">
        <v>2113.9573</v>
      </c>
      <c r="J183" s="68">
        <v>1.064940742035485E-2</v>
      </c>
    </row>
    <row r="184" spans="1:10" x14ac:dyDescent="0.3">
      <c r="A184" t="s">
        <v>82</v>
      </c>
      <c r="B184" s="90">
        <v>0</v>
      </c>
      <c r="C184" s="64">
        <v>5055.9502614017429</v>
      </c>
      <c r="D184" s="65">
        <v>8.1816176475280222E-2</v>
      </c>
      <c r="E184" s="66">
        <v>4617.5667214017431</v>
      </c>
      <c r="F184" s="67">
        <v>438.38353999999998</v>
      </c>
      <c r="G184" s="64">
        <v>1244.409237612841</v>
      </c>
      <c r="H184" s="66">
        <v>377.96581761284148</v>
      </c>
      <c r="I184" s="66">
        <v>866.44341999999995</v>
      </c>
      <c r="J184" s="68">
        <v>2.5274624442313152E-3</v>
      </c>
    </row>
    <row r="185" spans="1:10" x14ac:dyDescent="0.3">
      <c r="A185" t="s">
        <v>71</v>
      </c>
      <c r="B185" s="90">
        <v>0</v>
      </c>
      <c r="C185" s="64">
        <v>5968.8438613749931</v>
      </c>
      <c r="D185" s="65">
        <v>0.17170746563095221</v>
      </c>
      <c r="E185" s="66">
        <v>3268.8362613749928</v>
      </c>
      <c r="F185" s="67">
        <v>2700.0075999999999</v>
      </c>
      <c r="G185" s="64">
        <v>20755.595887722211</v>
      </c>
      <c r="H185" s="66">
        <v>18865.511787722211</v>
      </c>
      <c r="I185" s="66">
        <v>1890.0841</v>
      </c>
      <c r="J185" s="68">
        <v>4.2155737460204193E-2</v>
      </c>
    </row>
    <row r="186" spans="1:10" x14ac:dyDescent="0.3">
      <c r="A186" t="s">
        <v>121</v>
      </c>
      <c r="B186" s="90" t="s">
        <v>293</v>
      </c>
      <c r="C186" s="64">
        <v>306.18992644398418</v>
      </c>
      <c r="D186" s="65">
        <v>3.7475400985849019E-2</v>
      </c>
      <c r="E186" s="66">
        <v>267.99853544398422</v>
      </c>
      <c r="F186" s="67">
        <v>38.191391000000003</v>
      </c>
      <c r="G186" s="64">
        <v>0</v>
      </c>
      <c r="H186" s="66">
        <v>0</v>
      </c>
      <c r="I186" s="66">
        <v>0</v>
      </c>
      <c r="J186" s="68">
        <v>0</v>
      </c>
    </row>
    <row r="187" spans="1:10" x14ac:dyDescent="0.3">
      <c r="A187" t="s">
        <v>52</v>
      </c>
      <c r="B187" s="90">
        <v>0</v>
      </c>
      <c r="C187" s="64">
        <v>45346.223282456303</v>
      </c>
      <c r="D187" s="65">
        <v>0.1394909664207766</v>
      </c>
      <c r="E187" s="66">
        <v>16899.772282456299</v>
      </c>
      <c r="F187" s="67">
        <v>28446.451000000001</v>
      </c>
      <c r="G187" s="64">
        <v>23451.261060947611</v>
      </c>
      <c r="H187" s="66">
        <v>2316.8680609476119</v>
      </c>
      <c r="I187" s="66">
        <v>21134.393</v>
      </c>
      <c r="J187" s="68">
        <v>4.7630779176078379E-2</v>
      </c>
    </row>
    <row r="188" spans="1:10" x14ac:dyDescent="0.3">
      <c r="A188" s="58" t="s">
        <v>55</v>
      </c>
      <c r="B188" s="90">
        <v>0</v>
      </c>
      <c r="C188" s="59">
        <v>39010.791986683733</v>
      </c>
      <c r="D188" s="60">
        <v>0.16398945621369779</v>
      </c>
      <c r="E188" s="61">
        <v>35885.587421783734</v>
      </c>
      <c r="F188" s="62">
        <v>3125.2045649000002</v>
      </c>
      <c r="G188" s="59">
        <v>21318.786329840481</v>
      </c>
      <c r="H188" s="61">
        <v>19455.300971240478</v>
      </c>
      <c r="I188" s="61">
        <v>1863.4853585999999</v>
      </c>
      <c r="J188" s="63">
        <v>4.3299607698691463E-2</v>
      </c>
    </row>
    <row r="189" spans="1:10" x14ac:dyDescent="0.3">
      <c r="A189" t="s">
        <v>98</v>
      </c>
      <c r="B189" s="90" t="s">
        <v>293</v>
      </c>
      <c r="C189" s="64">
        <v>1095.0485209039789</v>
      </c>
      <c r="D189" s="65">
        <v>3.6573763310046171E-2</v>
      </c>
      <c r="E189" s="66">
        <v>881.77768090397865</v>
      </c>
      <c r="F189" s="67">
        <v>213.27083999999999</v>
      </c>
      <c r="G189" s="64">
        <v>0</v>
      </c>
      <c r="H189" s="66">
        <v>0</v>
      </c>
      <c r="I189" s="66">
        <v>0</v>
      </c>
      <c r="J189" s="68">
        <v>0</v>
      </c>
    </row>
    <row r="190" spans="1:10" x14ac:dyDescent="0.3">
      <c r="A190" t="s">
        <v>167</v>
      </c>
      <c r="B190" s="90" t="s">
        <v>293</v>
      </c>
      <c r="C190" s="64">
        <v>140.6953766129561</v>
      </c>
      <c r="D190" s="65">
        <v>5.9195898256177791E-2</v>
      </c>
      <c r="E190" s="66">
        <v>106.5131866129561</v>
      </c>
      <c r="F190" s="67">
        <v>34.182189999999999</v>
      </c>
      <c r="G190" s="64">
        <v>58.289261066613363</v>
      </c>
      <c r="H190" s="66">
        <v>58.289261066613363</v>
      </c>
      <c r="I190" s="66">
        <v>0</v>
      </c>
      <c r="J190" s="68">
        <v>1.183886408063575E-4</v>
      </c>
    </row>
    <row r="191" spans="1:10" x14ac:dyDescent="0.3">
      <c r="A191" t="s">
        <v>65</v>
      </c>
      <c r="B191" s="90" t="s">
        <v>293</v>
      </c>
      <c r="C191" s="64">
        <v>7121.4897827376099</v>
      </c>
      <c r="D191" s="65">
        <v>9.5838856545747586E-2</v>
      </c>
      <c r="E191" s="66">
        <v>6890.4934427376102</v>
      </c>
      <c r="F191" s="67">
        <v>230.99634</v>
      </c>
      <c r="G191" s="64">
        <v>8807.6785346797551</v>
      </c>
      <c r="H191" s="66">
        <v>8582.1179246797547</v>
      </c>
      <c r="I191" s="66">
        <v>225.56061</v>
      </c>
      <c r="J191" s="68">
        <v>1.7888871316938271E-2</v>
      </c>
    </row>
    <row r="192" spans="1:10" x14ac:dyDescent="0.3">
      <c r="A192" t="s">
        <v>87</v>
      </c>
      <c r="B192" s="90" t="s">
        <v>293</v>
      </c>
      <c r="C192" s="64">
        <v>6529.3806212443396</v>
      </c>
      <c r="D192" s="65">
        <v>0.39684516384804841</v>
      </c>
      <c r="E192" s="66">
        <v>6244.6823212443396</v>
      </c>
      <c r="F192" s="67">
        <v>284.69830000000002</v>
      </c>
      <c r="G192" s="64">
        <v>461.08935438285027</v>
      </c>
      <c r="H192" s="66">
        <v>313.28988438285018</v>
      </c>
      <c r="I192" s="66">
        <v>147.79947000000001</v>
      </c>
      <c r="J192" s="68">
        <v>9.3649740890150044E-4</v>
      </c>
    </row>
    <row r="193" spans="1:10" x14ac:dyDescent="0.3">
      <c r="A193" t="s">
        <v>81</v>
      </c>
      <c r="B193" s="90" t="s">
        <v>293</v>
      </c>
      <c r="C193" s="64">
        <v>2303.2747753015901</v>
      </c>
      <c r="D193" s="65">
        <v>0.1104689497419543</v>
      </c>
      <c r="E193" s="66">
        <v>2087.7534453015901</v>
      </c>
      <c r="F193" s="67">
        <v>215.52133000000001</v>
      </c>
      <c r="G193" s="64">
        <v>8.9036635999999998</v>
      </c>
      <c r="H193" s="66">
        <v>0</v>
      </c>
      <c r="I193" s="66">
        <v>8.9036635999999998</v>
      </c>
      <c r="J193" s="68">
        <v>1.8083822174318101E-5</v>
      </c>
    </row>
    <row r="194" spans="1:10" x14ac:dyDescent="0.3">
      <c r="A194" t="s">
        <v>125</v>
      </c>
      <c r="B194" s="90" t="s">
        <v>293</v>
      </c>
      <c r="C194" s="64">
        <v>1380.3971729896739</v>
      </c>
      <c r="D194" s="65">
        <v>0.40099063745018582</v>
      </c>
      <c r="E194" s="66">
        <v>1330.562329989674</v>
      </c>
      <c r="F194" s="67">
        <v>49.834842999999999</v>
      </c>
      <c r="G194" s="64">
        <v>0.16790846788598701</v>
      </c>
      <c r="H194" s="66">
        <v>0.16790846788598701</v>
      </c>
      <c r="I194" s="66">
        <v>0</v>
      </c>
      <c r="J194" s="68">
        <v>3.4103117674081841E-7</v>
      </c>
    </row>
    <row r="195" spans="1:10" x14ac:dyDescent="0.3">
      <c r="A195" t="s">
        <v>242</v>
      </c>
      <c r="B195" s="90" t="s">
        <v>293</v>
      </c>
      <c r="C195" s="64">
        <v>2.9195709479765721</v>
      </c>
      <c r="D195" s="65">
        <v>1.8248132970133391E-4</v>
      </c>
      <c r="E195" s="66">
        <v>0.4214310479765721</v>
      </c>
      <c r="F195" s="67">
        <v>2.4981399</v>
      </c>
      <c r="G195" s="64">
        <v>0</v>
      </c>
      <c r="H195" s="66">
        <v>0</v>
      </c>
      <c r="I195" s="66">
        <v>0</v>
      </c>
      <c r="J195" s="68">
        <v>0</v>
      </c>
    </row>
    <row r="196" spans="1:10" x14ac:dyDescent="0.3">
      <c r="A196" t="s">
        <v>126</v>
      </c>
      <c r="B196" s="90" t="s">
        <v>293</v>
      </c>
      <c r="C196" s="64">
        <v>414.85377964361652</v>
      </c>
      <c r="D196" s="65">
        <v>0.1339230188750973</v>
      </c>
      <c r="E196" s="66">
        <v>338.53669464361639</v>
      </c>
      <c r="F196" s="67">
        <v>76.317085000000006</v>
      </c>
      <c r="G196" s="64">
        <v>0</v>
      </c>
      <c r="H196" s="66">
        <v>0</v>
      </c>
      <c r="I196" s="66">
        <v>0</v>
      </c>
      <c r="J196" s="68">
        <v>0</v>
      </c>
    </row>
    <row r="197" spans="1:10" x14ac:dyDescent="0.3">
      <c r="A197" t="s">
        <v>136</v>
      </c>
      <c r="B197" s="90" t="s">
        <v>293</v>
      </c>
      <c r="C197" s="64">
        <v>247.48433819930059</v>
      </c>
      <c r="D197" s="65">
        <v>4.4160402774681293E-2</v>
      </c>
      <c r="E197" s="66">
        <v>163.02556719930061</v>
      </c>
      <c r="F197" s="67">
        <v>84.458770999999999</v>
      </c>
      <c r="G197" s="64">
        <v>0</v>
      </c>
      <c r="H197" s="66">
        <v>0</v>
      </c>
      <c r="I197" s="66">
        <v>0</v>
      </c>
      <c r="J197" s="68">
        <v>0</v>
      </c>
    </row>
    <row r="198" spans="1:10" x14ac:dyDescent="0.3">
      <c r="A198" t="s">
        <v>140</v>
      </c>
      <c r="B198" s="90" t="s">
        <v>293</v>
      </c>
      <c r="C198" s="64">
        <v>393.64606275370329</v>
      </c>
      <c r="D198" s="65">
        <v>0.20874612740091211</v>
      </c>
      <c r="E198" s="66">
        <v>353.47416875370328</v>
      </c>
      <c r="F198" s="67">
        <v>40.171894000000002</v>
      </c>
      <c r="G198" s="64">
        <v>0</v>
      </c>
      <c r="H198" s="66">
        <v>0</v>
      </c>
      <c r="I198" s="66">
        <v>0</v>
      </c>
      <c r="J198" s="68">
        <v>0</v>
      </c>
    </row>
    <row r="199" spans="1:10" x14ac:dyDescent="0.3">
      <c r="A199" t="s">
        <v>158</v>
      </c>
      <c r="B199" s="90" t="s">
        <v>293</v>
      </c>
      <c r="C199" s="64">
        <v>352.78948184841448</v>
      </c>
      <c r="D199" s="65">
        <v>0.17593958433044271</v>
      </c>
      <c r="E199" s="66">
        <v>341.05206784841448</v>
      </c>
      <c r="F199" s="67">
        <v>11.737413999999999</v>
      </c>
      <c r="G199" s="64">
        <v>180.51426955031289</v>
      </c>
      <c r="H199" s="66">
        <v>180.51426955031289</v>
      </c>
      <c r="I199" s="66">
        <v>0</v>
      </c>
      <c r="J199" s="68">
        <v>3.6663424149074809E-4</v>
      </c>
    </row>
    <row r="200" spans="1:10" x14ac:dyDescent="0.3">
      <c r="A200" t="s">
        <v>133</v>
      </c>
      <c r="B200" s="90" t="s">
        <v>293</v>
      </c>
      <c r="C200" s="64">
        <v>1300.054547055493</v>
      </c>
      <c r="D200" s="65">
        <v>1.327721797605552</v>
      </c>
      <c r="E200" s="66">
        <v>1272.669657055493</v>
      </c>
      <c r="F200" s="67">
        <v>27.384889999999999</v>
      </c>
      <c r="G200" s="64">
        <v>0</v>
      </c>
      <c r="H200" s="66">
        <v>0</v>
      </c>
      <c r="I200" s="66">
        <v>0</v>
      </c>
      <c r="J200" s="68">
        <v>0</v>
      </c>
    </row>
    <row r="201" spans="1:10" x14ac:dyDescent="0.3">
      <c r="A201" t="s">
        <v>64</v>
      </c>
      <c r="B201" s="90" t="s">
        <v>293</v>
      </c>
      <c r="C201" s="64">
        <v>14061.584731140259</v>
      </c>
      <c r="D201" s="65">
        <v>0.35180412605159861</v>
      </c>
      <c r="E201" s="66">
        <v>13267.42738114026</v>
      </c>
      <c r="F201" s="67">
        <v>794.15734999999995</v>
      </c>
      <c r="G201" s="64">
        <v>451.98266999999998</v>
      </c>
      <c r="H201" s="66">
        <v>0</v>
      </c>
      <c r="I201" s="66">
        <v>451.98266999999998</v>
      </c>
      <c r="J201" s="68">
        <v>9.1800124054029861E-4</v>
      </c>
    </row>
    <row r="202" spans="1:10" x14ac:dyDescent="0.3">
      <c r="A202" t="s">
        <v>155</v>
      </c>
      <c r="B202" s="90" t="s">
        <v>293</v>
      </c>
      <c r="C202" s="64">
        <v>227.13044454525189</v>
      </c>
      <c r="D202" s="65">
        <v>0.26153470785319738</v>
      </c>
      <c r="E202" s="66">
        <v>196.70201954525189</v>
      </c>
      <c r="F202" s="67">
        <v>30.428425000000001</v>
      </c>
      <c r="G202" s="64">
        <v>0</v>
      </c>
      <c r="H202" s="66">
        <v>0</v>
      </c>
      <c r="I202" s="66">
        <v>0</v>
      </c>
      <c r="J202" s="68">
        <v>0</v>
      </c>
    </row>
    <row r="203" spans="1:10" x14ac:dyDescent="0.3">
      <c r="A203" t="s">
        <v>107</v>
      </c>
      <c r="B203" s="90" t="s">
        <v>293</v>
      </c>
      <c r="C203" s="64">
        <v>530.05932443000052</v>
      </c>
      <c r="D203" s="65">
        <v>0.14619421430509469</v>
      </c>
      <c r="E203" s="66">
        <v>129.90917443000049</v>
      </c>
      <c r="F203" s="67">
        <v>400.15015</v>
      </c>
      <c r="G203" s="64">
        <v>10638.358364848011</v>
      </c>
      <c r="H203" s="66">
        <v>9712.6634148480152</v>
      </c>
      <c r="I203" s="66">
        <v>925.69494999999995</v>
      </c>
      <c r="J203" s="68">
        <v>2.1607081033090801E-2</v>
      </c>
    </row>
    <row r="204" spans="1:10" x14ac:dyDescent="0.3">
      <c r="A204" t="s">
        <v>183</v>
      </c>
      <c r="B204" s="90" t="s">
        <v>293</v>
      </c>
      <c r="C204" s="64">
        <v>28.696172569679248</v>
      </c>
      <c r="D204" s="65">
        <v>1.6083062313203219E-2</v>
      </c>
      <c r="E204" s="66">
        <v>12.568959569679251</v>
      </c>
      <c r="F204" s="67">
        <v>16.127213000000001</v>
      </c>
      <c r="G204" s="64">
        <v>57.284055454438281</v>
      </c>
      <c r="H204" s="66">
        <v>57.284055454438281</v>
      </c>
      <c r="I204" s="66">
        <v>0</v>
      </c>
      <c r="J204" s="68">
        <v>1.1634701385863669E-4</v>
      </c>
    </row>
    <row r="205" spans="1:10" x14ac:dyDescent="0.3">
      <c r="A205" t="s">
        <v>111</v>
      </c>
      <c r="B205" s="90" t="s">
        <v>293</v>
      </c>
      <c r="C205" s="64">
        <v>1810.644379759492</v>
      </c>
      <c r="D205" s="65">
        <v>0.2028594845082862</v>
      </c>
      <c r="E205" s="66">
        <v>1610.2136197594921</v>
      </c>
      <c r="F205" s="67">
        <v>200.43075999999999</v>
      </c>
      <c r="G205" s="64">
        <v>381.98914752691098</v>
      </c>
      <c r="H205" s="66">
        <v>325.940868526911</v>
      </c>
      <c r="I205" s="66">
        <v>56.048279000000001</v>
      </c>
      <c r="J205" s="68">
        <v>7.7584061199212665E-4</v>
      </c>
    </row>
    <row r="206" spans="1:10" x14ac:dyDescent="0.3">
      <c r="A206" t="s">
        <v>150</v>
      </c>
      <c r="B206" s="90" t="s">
        <v>293</v>
      </c>
      <c r="C206" s="64">
        <v>338.17762228325489</v>
      </c>
      <c r="D206" s="65">
        <v>7.9440428665870449E-2</v>
      </c>
      <c r="E206" s="66">
        <v>184.05106228325491</v>
      </c>
      <c r="F206" s="67">
        <v>154.12656000000001</v>
      </c>
      <c r="G206" s="64">
        <v>272.52910026369727</v>
      </c>
      <c r="H206" s="66">
        <v>225.03338426369729</v>
      </c>
      <c r="I206" s="66">
        <v>47.495716000000002</v>
      </c>
      <c r="J206" s="68">
        <v>5.5352133772165551E-4</v>
      </c>
    </row>
    <row r="207" spans="1:10" x14ac:dyDescent="0.3">
      <c r="A207" t="s">
        <v>68</v>
      </c>
      <c r="B207" s="90" t="s">
        <v>293</v>
      </c>
      <c r="C207" s="64">
        <v>732.46528171714476</v>
      </c>
      <c r="D207" s="65">
        <v>0.48393917857236762</v>
      </c>
      <c r="E207" s="66">
        <v>473.75321171714478</v>
      </c>
      <c r="F207" s="67">
        <v>258.71206999999998</v>
      </c>
      <c r="G207" s="64">
        <v>0</v>
      </c>
      <c r="H207" s="66">
        <v>0</v>
      </c>
      <c r="I207" s="66">
        <v>0</v>
      </c>
      <c r="J207" s="68">
        <v>0</v>
      </c>
    </row>
    <row r="208" spans="1:10" x14ac:dyDescent="0.3">
      <c r="A208" s="58" t="s">
        <v>49</v>
      </c>
      <c r="B208" s="90">
        <v>0</v>
      </c>
      <c r="C208" s="59">
        <v>84062.221480951586</v>
      </c>
      <c r="D208" s="60">
        <v>3.4684438308136487E-2</v>
      </c>
      <c r="E208" s="61">
        <v>41444.421495551593</v>
      </c>
      <c r="F208" s="62">
        <v>42617.799985400001</v>
      </c>
      <c r="G208" s="59">
        <v>68695.556347269565</v>
      </c>
      <c r="H208" s="61">
        <v>28213.183531269569</v>
      </c>
      <c r="I208" s="61">
        <v>40482.372816000003</v>
      </c>
      <c r="J208" s="63">
        <v>0.13952438916828261</v>
      </c>
    </row>
    <row r="209" spans="1:10" x14ac:dyDescent="0.3">
      <c r="A209" t="s">
        <v>72</v>
      </c>
      <c r="B209" s="90">
        <v>0</v>
      </c>
      <c r="C209" s="64">
        <v>10871.49616368221</v>
      </c>
      <c r="D209" s="65">
        <v>6.0212914448757281E-2</v>
      </c>
      <c r="E209" s="66">
        <v>8880.6417636822061</v>
      </c>
      <c r="F209" s="67">
        <v>1990.8543999999999</v>
      </c>
      <c r="G209" s="64">
        <v>31196.270431269571</v>
      </c>
      <c r="H209" s="66">
        <v>28213.183531269569</v>
      </c>
      <c r="I209" s="66">
        <v>2983.0868999999998</v>
      </c>
      <c r="J209" s="68">
        <v>6.3361311963877065E-2</v>
      </c>
    </row>
    <row r="210" spans="1:10" x14ac:dyDescent="0.3">
      <c r="A210" t="s">
        <v>254</v>
      </c>
      <c r="B210" s="90">
        <v>0</v>
      </c>
      <c r="C210" s="64">
        <v>9.0397667415154395</v>
      </c>
      <c r="D210" s="65">
        <v>3.001782586973463E-2</v>
      </c>
      <c r="E210" s="66">
        <v>7.0241813415154386</v>
      </c>
      <c r="F210" s="67">
        <v>2.0155854</v>
      </c>
      <c r="G210" s="64">
        <v>12.297916000000001</v>
      </c>
      <c r="H210" s="66">
        <v>0</v>
      </c>
      <c r="I210" s="66">
        <v>12.297916000000001</v>
      </c>
      <c r="J210" s="68">
        <v>2.4977732318941319E-5</v>
      </c>
    </row>
    <row r="211" spans="1:10" x14ac:dyDescent="0.3">
      <c r="A211" t="s">
        <v>50</v>
      </c>
      <c r="B211" s="90">
        <v>0</v>
      </c>
      <c r="C211" s="64">
        <v>73181.685550527865</v>
      </c>
      <c r="D211" s="65">
        <v>3.2629939096475727E-2</v>
      </c>
      <c r="E211" s="66">
        <v>32556.755550527869</v>
      </c>
      <c r="F211" s="67">
        <v>40624.93</v>
      </c>
      <c r="G211" s="64">
        <v>37486.987999999998</v>
      </c>
      <c r="H211" s="66">
        <v>0</v>
      </c>
      <c r="I211" s="66">
        <v>37486.987999999998</v>
      </c>
      <c r="J211" s="68">
        <v>7.6138099472086593E-2</v>
      </c>
    </row>
    <row r="212" spans="1:10" x14ac:dyDescent="0.3">
      <c r="A212" s="58" t="s">
        <v>66</v>
      </c>
      <c r="B212" s="90">
        <v>0</v>
      </c>
      <c r="C212" s="59">
        <v>28302.91366733591</v>
      </c>
      <c r="D212" s="60">
        <v>0.1923288206638443</v>
      </c>
      <c r="E212" s="61">
        <v>26449.260286501911</v>
      </c>
      <c r="F212" s="62">
        <v>1853.653380834</v>
      </c>
      <c r="G212" s="59">
        <v>2223.0354523778969</v>
      </c>
      <c r="H212" s="61">
        <v>38.42211353389704</v>
      </c>
      <c r="I212" s="61">
        <v>2184.6133388439998</v>
      </c>
      <c r="J212" s="63">
        <v>4.5151051987191758E-3</v>
      </c>
    </row>
    <row r="213" spans="1:10" x14ac:dyDescent="0.3">
      <c r="A213" t="s">
        <v>248</v>
      </c>
      <c r="B213" s="90">
        <v>0</v>
      </c>
      <c r="C213" s="64">
        <v>2.98052042145283E-2</v>
      </c>
      <c r="D213" s="65"/>
      <c r="E213" s="66">
        <v>2.98052042145283E-2</v>
      </c>
      <c r="F213" s="67">
        <v>0</v>
      </c>
      <c r="G213" s="64">
        <v>0.71194450755905836</v>
      </c>
      <c r="H213" s="66">
        <v>0.71194450755905836</v>
      </c>
      <c r="I213" s="66">
        <v>0</v>
      </c>
      <c r="J213" s="68">
        <v>1.4459977882228709E-6</v>
      </c>
    </row>
    <row r="214" spans="1:10" x14ac:dyDescent="0.3">
      <c r="A214" t="s">
        <v>69</v>
      </c>
      <c r="B214" s="90">
        <v>0</v>
      </c>
      <c r="C214" s="64">
        <v>23555.19799489385</v>
      </c>
      <c r="D214" s="65">
        <v>0.18845256481581829</v>
      </c>
      <c r="E214" s="66">
        <v>22132.91239489385</v>
      </c>
      <c r="F214" s="67">
        <v>1422.2855999999999</v>
      </c>
      <c r="G214" s="64">
        <v>1538.8655000000001</v>
      </c>
      <c r="H214" s="66">
        <v>0</v>
      </c>
      <c r="I214" s="66">
        <v>1538.8655000000001</v>
      </c>
      <c r="J214" s="68">
        <v>3.1255190337821301E-3</v>
      </c>
    </row>
    <row r="215" spans="1:10" x14ac:dyDescent="0.3">
      <c r="A215" t="s">
        <v>301</v>
      </c>
      <c r="B215" s="90">
        <v>0</v>
      </c>
      <c r="C215" s="64">
        <v>5.6515928071785897E-2</v>
      </c>
      <c r="D215" s="65"/>
      <c r="E215" s="66">
        <v>5.6515928071785897E-2</v>
      </c>
      <c r="F215" s="67">
        <v>0</v>
      </c>
      <c r="G215" s="64">
        <v>0</v>
      </c>
      <c r="H215" s="66">
        <v>0</v>
      </c>
      <c r="I215" s="66">
        <v>0</v>
      </c>
      <c r="J215" s="68">
        <v>0</v>
      </c>
    </row>
    <row r="216" spans="1:10" x14ac:dyDescent="0.3">
      <c r="A216" t="s">
        <v>241</v>
      </c>
      <c r="B216" s="90">
        <v>0</v>
      </c>
      <c r="C216" s="64">
        <v>9.739591745539915</v>
      </c>
      <c r="D216" s="65">
        <v>6.7397797739680687E-2</v>
      </c>
      <c r="E216" s="66">
        <v>8.5324122455399145</v>
      </c>
      <c r="F216" s="67">
        <v>1.2071795000000001</v>
      </c>
      <c r="G216" s="64">
        <v>0</v>
      </c>
      <c r="H216" s="66">
        <v>0</v>
      </c>
      <c r="I216" s="66">
        <v>0</v>
      </c>
      <c r="J216" s="68">
        <v>0</v>
      </c>
    </row>
    <row r="217" spans="1:10" x14ac:dyDescent="0.3">
      <c r="A217" t="s">
        <v>224</v>
      </c>
      <c r="B217" s="90">
        <v>0</v>
      </c>
      <c r="C217" s="64">
        <v>12.9945581830524</v>
      </c>
      <c r="D217" s="65">
        <v>2.7371705310145791E-2</v>
      </c>
      <c r="E217" s="66">
        <v>0.94353918305240481</v>
      </c>
      <c r="F217" s="67">
        <v>12.051019</v>
      </c>
      <c r="G217" s="64">
        <v>12.242489000000001</v>
      </c>
      <c r="H217" s="66">
        <v>0</v>
      </c>
      <c r="I217" s="66">
        <v>12.242489000000001</v>
      </c>
      <c r="J217" s="68">
        <v>2.4865157085117802E-5</v>
      </c>
    </row>
    <row r="218" spans="1:10" x14ac:dyDescent="0.3">
      <c r="A218" t="s">
        <v>194</v>
      </c>
      <c r="B218" s="90">
        <v>0</v>
      </c>
      <c r="C218" s="64">
        <v>33.008777135819777</v>
      </c>
      <c r="D218" s="65">
        <v>6.9843479573468592E-2</v>
      </c>
      <c r="E218" s="66">
        <v>33.007707459319782</v>
      </c>
      <c r="F218" s="67">
        <v>1.0696765E-3</v>
      </c>
      <c r="G218" s="64">
        <v>0.8797364444311524</v>
      </c>
      <c r="H218" s="66">
        <v>0.8797364444311524</v>
      </c>
      <c r="I218" s="66">
        <v>0</v>
      </c>
      <c r="J218" s="68">
        <v>1.786792284173881E-6</v>
      </c>
    </row>
    <row r="219" spans="1:10" x14ac:dyDescent="0.3">
      <c r="A219" t="s">
        <v>264</v>
      </c>
      <c r="B219" s="90">
        <v>0</v>
      </c>
      <c r="C219" s="64">
        <v>9.0439460999999999E-2</v>
      </c>
      <c r="D219" s="65">
        <v>3.5732359819858782E-3</v>
      </c>
      <c r="E219" s="66">
        <v>0</v>
      </c>
      <c r="F219" s="67">
        <v>9.0439460999999999E-2</v>
      </c>
      <c r="G219" s="64">
        <v>0</v>
      </c>
      <c r="H219" s="66">
        <v>0</v>
      </c>
      <c r="I219" s="66">
        <v>0</v>
      </c>
      <c r="J219" s="68">
        <v>0</v>
      </c>
    </row>
    <row r="220" spans="1:10" x14ac:dyDescent="0.3">
      <c r="A220" t="s">
        <v>179</v>
      </c>
      <c r="B220" s="90">
        <v>0</v>
      </c>
      <c r="C220" s="64">
        <v>191.25403</v>
      </c>
      <c r="D220" s="65">
        <v>13.94818743066128</v>
      </c>
      <c r="E220" s="66">
        <v>0</v>
      </c>
      <c r="F220" s="67">
        <v>191.25403</v>
      </c>
      <c r="G220" s="64">
        <v>362.43398016390933</v>
      </c>
      <c r="H220" s="66">
        <v>12.496630163909339</v>
      </c>
      <c r="I220" s="66">
        <v>349.93734999999998</v>
      </c>
      <c r="J220" s="68">
        <v>7.3612300977032321E-4</v>
      </c>
    </row>
    <row r="221" spans="1:10" x14ac:dyDescent="0.3">
      <c r="A221" t="s">
        <v>259</v>
      </c>
      <c r="B221" s="90">
        <v>0</v>
      </c>
      <c r="C221" s="64">
        <v>0.37055606000000002</v>
      </c>
      <c r="D221" s="65">
        <v>4.8186744374981431E-2</v>
      </c>
      <c r="E221" s="66">
        <v>0</v>
      </c>
      <c r="F221" s="67">
        <v>0.37055606000000002</v>
      </c>
      <c r="G221" s="64">
        <v>4.6793512706285938</v>
      </c>
      <c r="H221" s="66">
        <v>2.6550394706285938</v>
      </c>
      <c r="I221" s="66">
        <v>2.0243118</v>
      </c>
      <c r="J221" s="68">
        <v>9.5040154335140155E-6</v>
      </c>
    </row>
    <row r="222" spans="1:10" x14ac:dyDescent="0.3">
      <c r="A222" t="s">
        <v>262</v>
      </c>
      <c r="B222" s="90">
        <v>0</v>
      </c>
      <c r="C222" s="64">
        <v>1.826085863613478</v>
      </c>
      <c r="D222" s="65">
        <v>0.1106215982578261</v>
      </c>
      <c r="E222" s="66">
        <v>7.2163613478062573E-5</v>
      </c>
      <c r="F222" s="67">
        <v>1.8260137000000001</v>
      </c>
      <c r="G222" s="64">
        <v>0.93356222</v>
      </c>
      <c r="H222" s="66">
        <v>0</v>
      </c>
      <c r="I222" s="66">
        <v>0.93356222</v>
      </c>
      <c r="J222" s="68">
        <v>1.8961153446028261E-6</v>
      </c>
    </row>
    <row r="223" spans="1:10" x14ac:dyDescent="0.3">
      <c r="A223" t="s">
        <v>220</v>
      </c>
      <c r="B223" s="90">
        <v>0</v>
      </c>
      <c r="C223" s="64">
        <v>17.458254</v>
      </c>
      <c r="D223" s="65">
        <v>2.2458142075749879E-2</v>
      </c>
      <c r="E223" s="66">
        <v>0</v>
      </c>
      <c r="F223" s="67">
        <v>17.458254</v>
      </c>
      <c r="G223" s="64">
        <v>43.798943000000001</v>
      </c>
      <c r="H223" s="66">
        <v>0</v>
      </c>
      <c r="I223" s="66">
        <v>43.798943000000001</v>
      </c>
      <c r="J223" s="68">
        <v>8.89580213514687E-5</v>
      </c>
    </row>
    <row r="224" spans="1:10" x14ac:dyDescent="0.3">
      <c r="A224" t="s">
        <v>128</v>
      </c>
      <c r="B224" s="90">
        <v>0</v>
      </c>
      <c r="C224" s="64">
        <v>1249.932904752653</v>
      </c>
      <c r="D224" s="65">
        <v>6.3181991288042263E-2</v>
      </c>
      <c r="E224" s="66">
        <v>1104.065474752653</v>
      </c>
      <c r="F224" s="67">
        <v>145.86743000000001</v>
      </c>
      <c r="G224" s="64">
        <v>185.09273999999999</v>
      </c>
      <c r="H224" s="66">
        <v>0</v>
      </c>
      <c r="I224" s="66">
        <v>185.09273999999999</v>
      </c>
      <c r="J224" s="68">
        <v>3.7593336252251213E-4</v>
      </c>
    </row>
    <row r="225" spans="1:10" x14ac:dyDescent="0.3">
      <c r="A225" t="s">
        <v>302</v>
      </c>
      <c r="B225" s="90">
        <v>0</v>
      </c>
      <c r="C225" s="64">
        <v>2416.5170531121589</v>
      </c>
      <c r="D225" s="65"/>
      <c r="E225" s="66">
        <v>2416.5170531121589</v>
      </c>
      <c r="F225" s="67">
        <v>0</v>
      </c>
      <c r="G225" s="64">
        <v>0</v>
      </c>
      <c r="H225" s="66">
        <v>0</v>
      </c>
      <c r="I225" s="66">
        <v>0</v>
      </c>
      <c r="J225" s="68">
        <v>0</v>
      </c>
    </row>
    <row r="226" spans="1:10" x14ac:dyDescent="0.3">
      <c r="A226" t="s">
        <v>271</v>
      </c>
      <c r="B226" s="90">
        <v>0</v>
      </c>
      <c r="C226" s="64">
        <v>8.5392305999999994E-3</v>
      </c>
      <c r="D226" s="65">
        <v>4.9565076173032436E-4</v>
      </c>
      <c r="E226" s="66">
        <v>0</v>
      </c>
      <c r="F226" s="67">
        <v>8.5392305999999994E-3</v>
      </c>
      <c r="G226" s="64">
        <v>0</v>
      </c>
      <c r="H226" s="66">
        <v>0</v>
      </c>
      <c r="I226" s="66">
        <v>0</v>
      </c>
      <c r="J226" s="68">
        <v>0</v>
      </c>
    </row>
    <row r="227" spans="1:10" x14ac:dyDescent="0.3">
      <c r="A227" t="s">
        <v>184</v>
      </c>
      <c r="B227" s="90">
        <v>0</v>
      </c>
      <c r="C227" s="64">
        <v>180.70770350880781</v>
      </c>
      <c r="D227" s="65">
        <v>0.59648047064156584</v>
      </c>
      <c r="E227" s="66">
        <v>175.2019042088078</v>
      </c>
      <c r="F227" s="67">
        <v>5.5057992999999996</v>
      </c>
      <c r="G227" s="64">
        <v>20.370596293676311</v>
      </c>
      <c r="H227" s="66">
        <v>20.370596293676311</v>
      </c>
      <c r="I227" s="66">
        <v>0</v>
      </c>
      <c r="J227" s="68">
        <v>4.1373782468563357E-5</v>
      </c>
    </row>
    <row r="228" spans="1:10" x14ac:dyDescent="0.3">
      <c r="A228" t="s">
        <v>147</v>
      </c>
      <c r="B228" s="90">
        <v>0</v>
      </c>
      <c r="C228" s="64">
        <v>577.47100130973308</v>
      </c>
      <c r="D228" s="65">
        <v>13.3637679081779</v>
      </c>
      <c r="E228" s="66">
        <v>526.13845930973309</v>
      </c>
      <c r="F228" s="67">
        <v>51.332541999999997</v>
      </c>
      <c r="G228" s="64">
        <v>52.821666505755807</v>
      </c>
      <c r="H228" s="66">
        <v>1.178012505755812</v>
      </c>
      <c r="I228" s="66">
        <v>51.643653999999998</v>
      </c>
      <c r="J228" s="68">
        <v>1.072836606317003E-4</v>
      </c>
    </row>
    <row r="229" spans="1:10" x14ac:dyDescent="0.3">
      <c r="A229" t="s">
        <v>252</v>
      </c>
      <c r="B229" s="90">
        <v>0</v>
      </c>
      <c r="C229" s="64">
        <v>53.665782940898893</v>
      </c>
      <c r="D229" s="65">
        <v>1.021189041599148</v>
      </c>
      <c r="E229" s="66">
        <v>51.854948040898883</v>
      </c>
      <c r="F229" s="67">
        <v>1.8108348999999999</v>
      </c>
      <c r="G229" s="64">
        <v>0</v>
      </c>
      <c r="H229" s="66">
        <v>0</v>
      </c>
      <c r="I229" s="66">
        <v>0</v>
      </c>
      <c r="J229" s="68">
        <v>0</v>
      </c>
    </row>
    <row r="230" spans="1:10" x14ac:dyDescent="0.3">
      <c r="A230" t="s">
        <v>267</v>
      </c>
      <c r="B230" s="90">
        <v>0</v>
      </c>
      <c r="C230" s="64">
        <v>0.10023643</v>
      </c>
      <c r="D230" s="65">
        <v>5.8997107504539384E-3</v>
      </c>
      <c r="E230" s="66">
        <v>0</v>
      </c>
      <c r="F230" s="67">
        <v>0.10023643</v>
      </c>
      <c r="G230" s="64">
        <v>0</v>
      </c>
      <c r="H230" s="66">
        <v>0</v>
      </c>
      <c r="I230" s="66">
        <v>0</v>
      </c>
      <c r="J230" s="68">
        <v>0</v>
      </c>
    </row>
    <row r="231" spans="1:10" x14ac:dyDescent="0.3">
      <c r="A231" t="s">
        <v>273</v>
      </c>
      <c r="B231" s="90">
        <v>0</v>
      </c>
      <c r="C231" s="64">
        <v>3.8391759000000001E-3</v>
      </c>
      <c r="D231" s="65">
        <v>6.2872104374245817E-4</v>
      </c>
      <c r="E231" s="66">
        <v>0</v>
      </c>
      <c r="F231" s="67">
        <v>3.8391759000000001E-3</v>
      </c>
      <c r="G231" s="64">
        <v>0</v>
      </c>
      <c r="H231" s="66">
        <v>0</v>
      </c>
      <c r="I231" s="66">
        <v>0</v>
      </c>
      <c r="J231" s="68">
        <v>0</v>
      </c>
    </row>
    <row r="232" spans="1:10" x14ac:dyDescent="0.3">
      <c r="A232" t="s">
        <v>231</v>
      </c>
      <c r="B232" s="90">
        <v>0</v>
      </c>
      <c r="C232" s="64">
        <v>2.4799983999999999</v>
      </c>
      <c r="D232" s="65">
        <v>0.21173324648382591</v>
      </c>
      <c r="E232" s="66">
        <v>0</v>
      </c>
      <c r="F232" s="67">
        <v>2.4799983999999999</v>
      </c>
      <c r="G232" s="64">
        <v>0.2049429719367809</v>
      </c>
      <c r="H232" s="66">
        <v>0.1301541479367809</v>
      </c>
      <c r="I232" s="66">
        <v>7.4788824000000004E-2</v>
      </c>
      <c r="J232" s="68">
        <v>4.162502568471939E-7</v>
      </c>
    </row>
    <row r="233" spans="1:10" x14ac:dyDescent="0.3">
      <c r="B233" s="90"/>
      <c r="C233" s="64"/>
      <c r="D233" s="65"/>
      <c r="E233" s="66"/>
      <c r="F233" s="67"/>
      <c r="G233" s="64"/>
      <c r="H233" s="66"/>
      <c r="I233" s="66"/>
      <c r="J233" s="68"/>
    </row>
    <row r="234" spans="1:10" x14ac:dyDescent="0.3">
      <c r="B234" s="90"/>
      <c r="C234" s="64"/>
      <c r="D234" s="65"/>
      <c r="E234" s="66"/>
      <c r="F234" s="67"/>
      <c r="G234" s="64"/>
      <c r="H234" s="66"/>
      <c r="I234" s="66"/>
      <c r="J234" s="68"/>
    </row>
    <row r="235" spans="1:10" x14ac:dyDescent="0.3">
      <c r="B235" s="90"/>
      <c r="C235" s="64"/>
      <c r="D235" s="65"/>
      <c r="E235" s="66"/>
      <c r="F235" s="67"/>
      <c r="G235" s="64"/>
      <c r="H235" s="66"/>
      <c r="I235" s="66"/>
      <c r="J235" s="68"/>
    </row>
    <row r="236" spans="1:10" x14ac:dyDescent="0.3">
      <c r="B236" s="90"/>
      <c r="C236" s="64"/>
      <c r="D236" s="65"/>
      <c r="E236" s="66"/>
      <c r="F236" s="67"/>
      <c r="G236" s="64"/>
      <c r="H236" s="66"/>
      <c r="I236" s="66"/>
      <c r="J236" s="68"/>
    </row>
    <row r="237" spans="1:10" x14ac:dyDescent="0.3">
      <c r="B237" s="90"/>
      <c r="C237" s="64"/>
      <c r="D237" s="65"/>
      <c r="E237" s="66"/>
      <c r="F237" s="67"/>
      <c r="G237" s="64"/>
      <c r="H237" s="66"/>
      <c r="I237" s="66"/>
      <c r="J237" s="68"/>
    </row>
    <row r="238" spans="1:10" x14ac:dyDescent="0.3">
      <c r="B238" s="90"/>
      <c r="C238" s="64"/>
      <c r="D238" s="65"/>
      <c r="E238" s="66"/>
      <c r="F238" s="67"/>
      <c r="G238" s="64"/>
      <c r="H238" s="66"/>
      <c r="I238" s="66"/>
      <c r="J238" s="68"/>
    </row>
    <row r="239" spans="1:10" x14ac:dyDescent="0.3">
      <c r="B239" s="90"/>
      <c r="C239" s="64"/>
      <c r="D239" s="65"/>
      <c r="E239" s="66"/>
      <c r="F239" s="67"/>
      <c r="G239" s="64"/>
      <c r="H239" s="66"/>
      <c r="I239" s="66"/>
      <c r="J239" s="68"/>
    </row>
    <row r="240" spans="1:10" x14ac:dyDescent="0.3">
      <c r="B240" s="90"/>
      <c r="C240" s="64"/>
      <c r="D240" s="65"/>
      <c r="E240" s="66"/>
      <c r="F240" s="67"/>
      <c r="G240" s="64"/>
      <c r="H240" s="66"/>
      <c r="I240" s="66"/>
      <c r="J240" s="68"/>
    </row>
    <row r="241" spans="2:10" x14ac:dyDescent="0.3">
      <c r="B241" s="90"/>
      <c r="C241" s="64"/>
      <c r="D241" s="65"/>
      <c r="E241" s="66"/>
      <c r="F241" s="67"/>
      <c r="G241" s="64"/>
      <c r="H241" s="66"/>
      <c r="I241" s="66"/>
      <c r="J241" s="68"/>
    </row>
    <row r="242" spans="2:10" x14ac:dyDescent="0.3">
      <c r="B242" s="90"/>
      <c r="C242" s="64"/>
      <c r="D242" s="65"/>
      <c r="E242" s="66"/>
      <c r="F242" s="67"/>
      <c r="G242" s="64"/>
      <c r="H242" s="66"/>
      <c r="I242" s="66"/>
      <c r="J242" s="68"/>
    </row>
    <row r="243" spans="2:10" x14ac:dyDescent="0.3">
      <c r="B243" s="90"/>
      <c r="C243" s="64"/>
      <c r="D243" s="65"/>
      <c r="E243" s="66"/>
      <c r="F243" s="67"/>
      <c r="G243" s="64"/>
      <c r="H243" s="66"/>
      <c r="I243" s="66"/>
      <c r="J243" s="68"/>
    </row>
    <row r="244" spans="2:10" x14ac:dyDescent="0.3">
      <c r="B244" s="90"/>
      <c r="C244" s="64"/>
      <c r="D244" s="65"/>
      <c r="E244" s="66"/>
      <c r="F244" s="67"/>
      <c r="G244" s="64"/>
      <c r="H244" s="66"/>
      <c r="I244" s="66"/>
      <c r="J244" s="68"/>
    </row>
    <row r="245" spans="2:10" x14ac:dyDescent="0.3">
      <c r="B245" s="90"/>
      <c r="C245" s="64"/>
      <c r="D245" s="65"/>
      <c r="E245" s="66"/>
      <c r="F245" s="67"/>
      <c r="G245" s="64"/>
      <c r="H245" s="66"/>
      <c r="I245" s="66"/>
      <c r="J245" s="68"/>
    </row>
    <row r="246" spans="2:10" x14ac:dyDescent="0.3">
      <c r="B246" s="90"/>
      <c r="C246" s="64"/>
      <c r="D246" s="65"/>
      <c r="E246" s="66"/>
      <c r="F246" s="67"/>
      <c r="G246" s="64"/>
      <c r="H246" s="66"/>
      <c r="I246" s="66"/>
      <c r="J246" s="68"/>
    </row>
    <row r="247" spans="2:10" x14ac:dyDescent="0.3">
      <c r="C247" s="64"/>
      <c r="D247" s="65"/>
      <c r="E247" s="66"/>
      <c r="F247" s="67"/>
      <c r="G247" s="64"/>
      <c r="H247" s="66"/>
      <c r="I247" s="66"/>
      <c r="J247" s="68"/>
    </row>
    <row r="248" spans="2:10" x14ac:dyDescent="0.3">
      <c r="C248" s="64"/>
      <c r="D248" s="65"/>
      <c r="E248" s="66"/>
      <c r="F248" s="67"/>
      <c r="G248" s="64"/>
      <c r="H248" s="66"/>
      <c r="I248" s="66"/>
      <c r="J248" s="68"/>
    </row>
    <row r="249" spans="2:10" x14ac:dyDescent="0.3">
      <c r="C249" s="64"/>
      <c r="D249" s="65"/>
      <c r="E249" s="66"/>
      <c r="F249" s="67"/>
      <c r="G249" s="64"/>
      <c r="H249" s="66"/>
      <c r="I249" s="66"/>
      <c r="J249" s="68"/>
    </row>
    <row r="250" spans="2:10" x14ac:dyDescent="0.3">
      <c r="C250" s="64"/>
      <c r="D250" s="65"/>
      <c r="E250" s="66"/>
      <c r="F250" s="67"/>
      <c r="G250" s="64"/>
      <c r="H250" s="66"/>
      <c r="I250" s="66"/>
      <c r="J250" s="68"/>
    </row>
    <row r="251" spans="2:10" x14ac:dyDescent="0.3">
      <c r="C251" s="64"/>
      <c r="D251" s="65"/>
      <c r="E251" s="66"/>
      <c r="F251" s="67"/>
      <c r="G251" s="64"/>
      <c r="H251" s="66"/>
      <c r="I251" s="66"/>
      <c r="J251" s="68"/>
    </row>
    <row r="252" spans="2:10" x14ac:dyDescent="0.3">
      <c r="C252" s="64"/>
      <c r="D252" s="65"/>
      <c r="E252" s="66"/>
      <c r="F252" s="67"/>
      <c r="G252" s="64"/>
      <c r="H252" s="66"/>
      <c r="I252" s="66"/>
      <c r="J252" s="68"/>
    </row>
    <row r="253" spans="2:10" x14ac:dyDescent="0.3">
      <c r="C253" s="64"/>
      <c r="D253" s="65"/>
      <c r="E253" s="66"/>
      <c r="F253" s="67"/>
      <c r="G253" s="64"/>
      <c r="H253" s="66"/>
      <c r="I253" s="66"/>
      <c r="J253" s="68"/>
    </row>
    <row r="254" spans="2:10" x14ac:dyDescent="0.3">
      <c r="C254" s="64"/>
      <c r="D254" s="65"/>
      <c r="E254" s="66"/>
      <c r="F254" s="67"/>
      <c r="G254" s="64"/>
      <c r="H254" s="66"/>
      <c r="I254" s="66"/>
      <c r="J254" s="68"/>
    </row>
    <row r="255" spans="2:10" x14ac:dyDescent="0.3">
      <c r="C255" s="64"/>
      <c r="D255" s="65"/>
      <c r="E255" s="66"/>
      <c r="F255" s="67"/>
      <c r="G255" s="64"/>
      <c r="H255" s="66"/>
      <c r="I255" s="66"/>
      <c r="J255" s="68"/>
    </row>
    <row r="256" spans="2:10" x14ac:dyDescent="0.3">
      <c r="C256" s="64"/>
      <c r="D256" s="65"/>
      <c r="E256" s="66"/>
      <c r="F256" s="67"/>
      <c r="G256" s="64"/>
      <c r="H256" s="66"/>
      <c r="I256" s="66"/>
      <c r="J256" s="68"/>
    </row>
    <row r="257" spans="3:10" x14ac:dyDescent="0.3">
      <c r="C257" s="64"/>
      <c r="D257" s="65"/>
      <c r="E257" s="66"/>
      <c r="F257" s="67"/>
      <c r="G257" s="64"/>
      <c r="H257" s="66"/>
      <c r="I257" s="66"/>
      <c r="J257" s="68"/>
    </row>
    <row r="258" spans="3:10" x14ac:dyDescent="0.3">
      <c r="C258" s="64"/>
      <c r="D258" s="65"/>
      <c r="E258" s="66"/>
      <c r="F258" s="67"/>
      <c r="G258" s="64"/>
      <c r="H258" s="66"/>
      <c r="I258" s="66"/>
      <c r="J258" s="68"/>
    </row>
    <row r="259" spans="3:10" x14ac:dyDescent="0.3">
      <c r="C259" s="64"/>
      <c r="D259" s="65"/>
      <c r="E259" s="66"/>
      <c r="F259" s="67"/>
      <c r="G259" s="64"/>
      <c r="H259" s="66"/>
      <c r="I259" s="66"/>
      <c r="J259" s="68"/>
    </row>
    <row r="260" spans="3:10" x14ac:dyDescent="0.3">
      <c r="C260" s="64"/>
      <c r="D260" s="65"/>
      <c r="E260" s="66"/>
      <c r="F260" s="67"/>
      <c r="G260" s="64"/>
      <c r="H260" s="66"/>
      <c r="I260" s="66"/>
      <c r="J260" s="68"/>
    </row>
    <row r="261" spans="3:10" x14ac:dyDescent="0.3">
      <c r="C261" s="64"/>
      <c r="D261" s="65"/>
      <c r="E261" s="66"/>
      <c r="F261" s="67"/>
      <c r="G261" s="64"/>
      <c r="H261" s="66"/>
      <c r="I261" s="66"/>
      <c r="J261" s="68"/>
    </row>
    <row r="262" spans="3:10" x14ac:dyDescent="0.3">
      <c r="C262" s="64"/>
      <c r="D262" s="65"/>
      <c r="E262" s="66"/>
      <c r="F262" s="67"/>
      <c r="G262" s="64"/>
      <c r="H262" s="66"/>
      <c r="I262" s="66"/>
      <c r="J262" s="68"/>
    </row>
    <row r="263" spans="3:10" x14ac:dyDescent="0.3">
      <c r="C263" s="64"/>
      <c r="D263" s="65"/>
      <c r="E263" s="66"/>
      <c r="F263" s="67"/>
      <c r="G263" s="64"/>
      <c r="H263" s="66"/>
      <c r="I263" s="66"/>
      <c r="J263" s="68"/>
    </row>
    <row r="264" spans="3:10" x14ac:dyDescent="0.3">
      <c r="C264" s="64"/>
      <c r="D264" s="65"/>
      <c r="E264" s="66"/>
      <c r="F264" s="67"/>
      <c r="G264" s="64"/>
      <c r="H264" s="66"/>
      <c r="I264" s="66"/>
      <c r="J264" s="68"/>
    </row>
    <row r="265" spans="3:10" x14ac:dyDescent="0.3">
      <c r="C265" s="64"/>
      <c r="D265" s="65"/>
      <c r="E265" s="66"/>
      <c r="F265" s="67"/>
      <c r="G265" s="64"/>
      <c r="H265" s="66"/>
      <c r="I265" s="66"/>
      <c r="J265" s="68"/>
    </row>
    <row r="266" spans="3:10" x14ac:dyDescent="0.3">
      <c r="C266" s="64"/>
      <c r="D266" s="65"/>
      <c r="E266" s="66"/>
      <c r="F266" s="67"/>
      <c r="G266" s="64"/>
      <c r="H266" s="66"/>
      <c r="I266" s="66"/>
      <c r="J266" s="68"/>
    </row>
    <row r="267" spans="3:10" x14ac:dyDescent="0.3">
      <c r="C267" s="64"/>
      <c r="D267" s="65"/>
      <c r="E267" s="66"/>
      <c r="F267" s="67"/>
      <c r="G267" s="64"/>
      <c r="H267" s="66"/>
      <c r="I267" s="66"/>
      <c r="J267" s="68"/>
    </row>
    <row r="268" spans="3:10" x14ac:dyDescent="0.3">
      <c r="C268" s="64"/>
      <c r="D268" s="65"/>
      <c r="E268" s="66"/>
      <c r="F268" s="67"/>
      <c r="G268" s="64"/>
      <c r="H268" s="66"/>
      <c r="I268" s="66"/>
      <c r="J268" s="68"/>
    </row>
  </sheetData>
  <autoFilter ref="A1:J246"/>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T235"/>
  <sheetViews>
    <sheetView workbookViewId="0">
      <selection activeCell="A135" sqref="A135"/>
    </sheetView>
  </sheetViews>
  <sheetFormatPr baseColWidth="10" defaultColWidth="9.77734375" defaultRowHeight="14.4" x14ac:dyDescent="0.3"/>
  <cols>
    <col min="1" max="1" width="35" customWidth="1"/>
    <col min="2" max="2" width="7.33203125" customWidth="1"/>
    <col min="3" max="3" width="15" style="84" customWidth="1"/>
    <col min="4" max="4" width="15" style="85" customWidth="1"/>
    <col min="5" max="5" width="16.5546875" style="85" customWidth="1"/>
    <col min="6" max="6" width="15" style="86" customWidth="1"/>
    <col min="7" max="7" width="15" style="87" customWidth="1"/>
    <col min="8" max="8" width="21.6640625" style="85" customWidth="1"/>
    <col min="9" max="9" width="15" style="85" customWidth="1"/>
    <col min="10" max="10" width="19.33203125" style="88" customWidth="1"/>
    <col min="11" max="11" width="15" style="89" customWidth="1"/>
    <col min="12" max="12" width="15" style="51" customWidth="1"/>
  </cols>
  <sheetData>
    <row r="1" spans="1:176" s="43" customFormat="1" ht="51" customHeight="1" x14ac:dyDescent="0.3">
      <c r="A1" s="43" t="s">
        <v>34</v>
      </c>
      <c r="B1" s="43" t="s">
        <v>35</v>
      </c>
      <c r="C1" s="44" t="s">
        <v>288</v>
      </c>
      <c r="D1" s="45" t="s">
        <v>37</v>
      </c>
      <c r="E1" s="45" t="s">
        <v>38</v>
      </c>
      <c r="F1" s="45" t="s">
        <v>289</v>
      </c>
      <c r="G1" s="46" t="s">
        <v>290</v>
      </c>
      <c r="H1" s="45" t="s">
        <v>291</v>
      </c>
      <c r="I1" s="45" t="s">
        <v>289</v>
      </c>
      <c r="J1" s="47" t="s">
        <v>292</v>
      </c>
      <c r="K1" s="48" t="s">
        <v>46</v>
      </c>
      <c r="L1" s="69"/>
    </row>
    <row r="2" spans="1:176" s="49" customFormat="1" ht="14.1" customHeight="1" x14ac:dyDescent="0.3">
      <c r="A2" s="58" t="s">
        <v>298</v>
      </c>
      <c r="B2" s="58"/>
      <c r="C2" s="70">
        <v>480423.27899809065</v>
      </c>
      <c r="D2" s="71">
        <v>5.562167751836186E-3</v>
      </c>
      <c r="E2" s="71">
        <v>9.5836809599001552E-2</v>
      </c>
      <c r="F2" s="70">
        <v>311552.78049961128</v>
      </c>
      <c r="G2" s="72">
        <v>168870.49849847937</v>
      </c>
      <c r="H2" s="73">
        <v>480429.94894735911</v>
      </c>
      <c r="I2" s="73">
        <v>311552.78049961128</v>
      </c>
      <c r="J2" s="72">
        <v>168877.16844774783</v>
      </c>
      <c r="K2" s="74">
        <v>0.99999999999999989</v>
      </c>
      <c r="L2" s="75"/>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row>
    <row r="3" spans="1:176" s="58" customFormat="1" x14ac:dyDescent="0.3">
      <c r="A3" s="58" t="s">
        <v>56</v>
      </c>
      <c r="C3" s="76">
        <v>8332.4019540941717</v>
      </c>
      <c r="D3" s="71">
        <v>3.391365223220331E-3</v>
      </c>
      <c r="E3" s="71">
        <v>0.15495546964026741</v>
      </c>
      <c r="F3" s="54">
        <v>6035.3450345492356</v>
      </c>
      <c r="G3" s="77">
        <v>2297.0569195449352</v>
      </c>
      <c r="H3" s="78">
        <v>2006.3687463375854</v>
      </c>
      <c r="I3" s="78">
        <v>972.981394347839</v>
      </c>
      <c r="J3" s="79">
        <v>1033.3873519897461</v>
      </c>
      <c r="K3" s="74">
        <v>4.1761941584483207E-3</v>
      </c>
      <c r="L3" s="80"/>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row>
    <row r="4" spans="1:176" x14ac:dyDescent="0.3">
      <c r="A4" s="49" t="s">
        <v>118</v>
      </c>
      <c r="B4" s="49" t="s">
        <v>293</v>
      </c>
      <c r="C4" s="50">
        <v>62.504243927001951</v>
      </c>
      <c r="D4" s="51">
        <v>3.5734909354440472E-4</v>
      </c>
      <c r="E4" s="51">
        <v>8.7289175385264744E-3</v>
      </c>
      <c r="F4" s="50">
        <v>8.58</v>
      </c>
      <c r="G4" s="52">
        <v>53.924243927001953</v>
      </c>
      <c r="H4" s="50">
        <v>0</v>
      </c>
      <c r="I4" s="50">
        <v>0</v>
      </c>
      <c r="J4" s="52">
        <v>0</v>
      </c>
      <c r="K4" s="53">
        <v>0</v>
      </c>
      <c r="L4" s="80"/>
    </row>
    <row r="5" spans="1:176" x14ac:dyDescent="0.3">
      <c r="A5" s="49" t="s">
        <v>129</v>
      </c>
      <c r="B5" s="49" t="s">
        <v>293</v>
      </c>
      <c r="C5" s="50">
        <v>309.81076550483698</v>
      </c>
      <c r="D5" s="51">
        <v>3.9825046809553351E-3</v>
      </c>
      <c r="E5" s="51">
        <v>0.37262028832658178</v>
      </c>
      <c r="F5" s="50">
        <v>126.0000050067902</v>
      </c>
      <c r="G5" s="52">
        <v>183.8107604980469</v>
      </c>
      <c r="H5" s="50">
        <v>0</v>
      </c>
      <c r="I5" s="50">
        <v>0</v>
      </c>
      <c r="J5" s="52">
        <v>0</v>
      </c>
      <c r="K5" s="53">
        <v>0</v>
      </c>
      <c r="L5" s="80"/>
    </row>
    <row r="6" spans="1:176" x14ac:dyDescent="0.3">
      <c r="A6" s="49" t="s">
        <v>193</v>
      </c>
      <c r="B6" s="49" t="s">
        <v>293</v>
      </c>
      <c r="C6" s="50">
        <v>16.311871623992921</v>
      </c>
      <c r="D6" s="51">
        <v>1.143696880136838E-3</v>
      </c>
      <c r="E6" s="51">
        <v>0.23316500640106419</v>
      </c>
      <c r="F6" s="50">
        <v>14.1</v>
      </c>
      <c r="G6" s="52">
        <v>2.2118716239929199</v>
      </c>
      <c r="H6" s="50">
        <v>0</v>
      </c>
      <c r="I6" s="50">
        <v>0</v>
      </c>
      <c r="J6" s="52">
        <v>0</v>
      </c>
      <c r="K6" s="53">
        <v>0</v>
      </c>
      <c r="L6" s="80"/>
    </row>
    <row r="7" spans="1:176" x14ac:dyDescent="0.3">
      <c r="A7" s="49" t="s">
        <v>219</v>
      </c>
      <c r="B7" s="49" t="s">
        <v>293</v>
      </c>
      <c r="C7" s="50">
        <v>16.034421235322949</v>
      </c>
      <c r="D7" s="51">
        <v>9.4143459499818191E-4</v>
      </c>
      <c r="E7" s="51">
        <v>2.077775360657912E-2</v>
      </c>
      <c r="F7" s="50">
        <v>6.8199999630451202</v>
      </c>
      <c r="G7" s="52">
        <v>9.214421272277832</v>
      </c>
      <c r="H7" s="50">
        <v>0</v>
      </c>
      <c r="I7" s="50">
        <v>0</v>
      </c>
      <c r="J7" s="52">
        <v>0</v>
      </c>
      <c r="K7" s="53">
        <v>0</v>
      </c>
      <c r="L7" s="80"/>
    </row>
    <row r="8" spans="1:176" x14ac:dyDescent="0.3">
      <c r="A8" s="49" t="s">
        <v>245</v>
      </c>
      <c r="B8" s="49" t="s">
        <v>293</v>
      </c>
      <c r="C8" s="50">
        <v>12.306057572364811</v>
      </c>
      <c r="D8" s="51">
        <v>7.7444979344383112E-4</v>
      </c>
      <c r="E8" s="51">
        <v>3.2369362906812242E-2</v>
      </c>
      <c r="F8" s="50">
        <v>9.9000002145767212</v>
      </c>
      <c r="G8" s="52">
        <v>2.4060573577880859</v>
      </c>
      <c r="H8" s="50">
        <v>50.364174021922288</v>
      </c>
      <c r="I8" s="50">
        <v>50.364174021922288</v>
      </c>
      <c r="J8" s="52">
        <v>0</v>
      </c>
      <c r="K8" s="53">
        <v>1.048314621773105E-4</v>
      </c>
      <c r="L8" s="80"/>
    </row>
    <row r="9" spans="1:176" ht="18" x14ac:dyDescent="0.35">
      <c r="A9" s="49" t="s">
        <v>246</v>
      </c>
      <c r="B9" s="49" t="s">
        <v>293</v>
      </c>
      <c r="C9" s="50">
        <v>1.8507382869720459</v>
      </c>
      <c r="D9" s="51">
        <v>6.9573394580873323E-4</v>
      </c>
      <c r="E9" s="51">
        <v>3.657077993271679E-2</v>
      </c>
      <c r="F9" s="50">
        <v>0</v>
      </c>
      <c r="G9" s="52">
        <v>1.8507382869720459</v>
      </c>
      <c r="H9" s="50">
        <v>0</v>
      </c>
      <c r="I9" s="50">
        <v>0</v>
      </c>
      <c r="J9" s="52">
        <v>0</v>
      </c>
      <c r="K9" s="53">
        <v>0</v>
      </c>
      <c r="L9" s="80"/>
      <c r="N9" s="81" t="s">
        <v>303</v>
      </c>
      <c r="O9" s="82" t="s">
        <v>304</v>
      </c>
    </row>
    <row r="10" spans="1:176" x14ac:dyDescent="0.3">
      <c r="A10" s="49" t="s">
        <v>131</v>
      </c>
      <c r="B10" s="49" t="s">
        <v>293</v>
      </c>
      <c r="C10" s="50">
        <v>65.758693847656247</v>
      </c>
      <c r="D10" s="51">
        <v>1.6450432429412809E-3</v>
      </c>
      <c r="E10" s="51">
        <v>0.78196987576668742</v>
      </c>
      <c r="F10" s="50">
        <v>41.91</v>
      </c>
      <c r="G10" s="52">
        <v>23.84869384765625</v>
      </c>
      <c r="H10" s="50">
        <v>0</v>
      </c>
      <c r="I10" s="50">
        <v>0</v>
      </c>
      <c r="J10" s="52">
        <v>0</v>
      </c>
      <c r="K10" s="53">
        <v>0</v>
      </c>
      <c r="L10" s="80"/>
    </row>
    <row r="11" spans="1:176" x14ac:dyDescent="0.3">
      <c r="A11" s="49" t="s">
        <v>253</v>
      </c>
      <c r="B11" s="49" t="s">
        <v>293</v>
      </c>
      <c r="C11" s="50">
        <v>11.16445517539978</v>
      </c>
      <c r="D11" s="51">
        <v>5.6773195170959192E-3</v>
      </c>
      <c r="E11" s="51">
        <v>0.17605137189143491</v>
      </c>
      <c r="F11" s="50">
        <v>10</v>
      </c>
      <c r="G11" s="52">
        <v>1.1644551753997801</v>
      </c>
      <c r="H11" s="50">
        <v>0</v>
      </c>
      <c r="I11" s="50">
        <v>0</v>
      </c>
      <c r="J11" s="52">
        <v>0</v>
      </c>
      <c r="K11" s="53">
        <v>0</v>
      </c>
      <c r="L11" s="80"/>
      <c r="N11" t="s">
        <v>305</v>
      </c>
    </row>
    <row r="12" spans="1:176" x14ac:dyDescent="0.3">
      <c r="A12" s="49" t="s">
        <v>244</v>
      </c>
      <c r="B12" s="49" t="s">
        <v>293</v>
      </c>
      <c r="C12" s="50">
        <v>0.39295667409896851</v>
      </c>
      <c r="D12" s="51">
        <v>1.7692948828455121E-4</v>
      </c>
      <c r="E12" s="51">
        <v>2.5701992069874759E-2</v>
      </c>
      <c r="F12" s="50">
        <v>0</v>
      </c>
      <c r="G12" s="52">
        <v>0.39295667409896851</v>
      </c>
      <c r="H12" s="50">
        <v>4.6280592344469129</v>
      </c>
      <c r="I12" s="50">
        <v>4.6280592344469129</v>
      </c>
      <c r="J12" s="52">
        <v>0</v>
      </c>
      <c r="K12" s="53">
        <v>9.6331613892663706E-6</v>
      </c>
      <c r="L12" s="80"/>
    </row>
    <row r="13" spans="1:176" x14ac:dyDescent="0.3">
      <c r="A13" s="49" t="s">
        <v>86</v>
      </c>
      <c r="B13" s="49" t="s">
        <v>293</v>
      </c>
      <c r="C13" s="50">
        <v>5.3283926010131832</v>
      </c>
      <c r="D13" s="51">
        <v>4.7409141425016038E-4</v>
      </c>
      <c r="E13" s="51">
        <v>6.8032959638469725E-2</v>
      </c>
      <c r="F13" s="50">
        <v>0.35</v>
      </c>
      <c r="G13" s="52">
        <v>4.9783926010131836</v>
      </c>
      <c r="H13" s="50">
        <v>13.067461367850109</v>
      </c>
      <c r="I13" s="50">
        <v>13.067461367850109</v>
      </c>
      <c r="J13" s="52">
        <v>0</v>
      </c>
      <c r="K13" s="53">
        <v>2.7199514510869749E-5</v>
      </c>
      <c r="L13" s="80"/>
    </row>
    <row r="14" spans="1:176" x14ac:dyDescent="0.3">
      <c r="A14" s="49" t="s">
        <v>261</v>
      </c>
      <c r="B14" s="49" t="s">
        <v>293</v>
      </c>
      <c r="C14" s="50">
        <v>13.829200506210331</v>
      </c>
      <c r="D14" s="51">
        <v>1.163293128926572E-2</v>
      </c>
      <c r="E14" s="51">
        <v>2.7374696696348981</v>
      </c>
      <c r="F14" s="50">
        <v>13.5</v>
      </c>
      <c r="G14" s="52">
        <v>0.32920050621032709</v>
      </c>
      <c r="H14" s="50">
        <v>0</v>
      </c>
      <c r="I14" s="50">
        <v>0</v>
      </c>
      <c r="J14" s="52">
        <v>0</v>
      </c>
      <c r="K14" s="53">
        <v>0</v>
      </c>
      <c r="L14" s="80"/>
    </row>
    <row r="15" spans="1:176" x14ac:dyDescent="0.3">
      <c r="A15" s="49" t="s">
        <v>112</v>
      </c>
      <c r="B15" s="49" t="s">
        <v>293</v>
      </c>
      <c r="C15" s="50">
        <v>210.61760711669919</v>
      </c>
      <c r="D15" s="51">
        <v>4.4276967078084664E-3</v>
      </c>
      <c r="E15" s="51">
        <v>0.88963052102394691</v>
      </c>
      <c r="F15" s="50">
        <v>182</v>
      </c>
      <c r="G15" s="52">
        <v>28.617607116699219</v>
      </c>
      <c r="H15" s="50">
        <v>3.2668653419625269</v>
      </c>
      <c r="I15" s="50">
        <v>3.2668653419625269</v>
      </c>
      <c r="J15" s="52">
        <v>0</v>
      </c>
      <c r="K15" s="53">
        <v>6.7998786277174373E-6</v>
      </c>
      <c r="L15" s="80"/>
    </row>
    <row r="16" spans="1:176" x14ac:dyDescent="0.3">
      <c r="A16" s="49" t="s">
        <v>117</v>
      </c>
      <c r="B16" s="49" t="s">
        <v>293</v>
      </c>
      <c r="C16" s="50">
        <v>577.80571575164788</v>
      </c>
      <c r="D16" s="51">
        <v>4.2268043306731562E-2</v>
      </c>
      <c r="E16" s="51">
        <v>5.3777721802221734</v>
      </c>
      <c r="F16" s="50">
        <v>566.69999999999993</v>
      </c>
      <c r="G16" s="52">
        <v>11.105715751647949</v>
      </c>
      <c r="H16" s="50">
        <v>0</v>
      </c>
      <c r="I16" s="50">
        <v>0</v>
      </c>
      <c r="J16" s="52">
        <v>0</v>
      </c>
      <c r="K16" s="53">
        <v>0</v>
      </c>
      <c r="L16" s="80"/>
    </row>
    <row r="17" spans="1:12" x14ac:dyDescent="0.3">
      <c r="A17" s="49" t="s">
        <v>149</v>
      </c>
      <c r="B17" s="49" t="s">
        <v>293</v>
      </c>
      <c r="C17" s="50">
        <v>121.32196044921881</v>
      </c>
      <c r="D17" s="51">
        <v>2.0913444853523648E-3</v>
      </c>
      <c r="E17" s="51">
        <v>0.1732296327872796</v>
      </c>
      <c r="F17" s="50">
        <v>102.25</v>
      </c>
      <c r="G17" s="52">
        <v>19.07196044921875</v>
      </c>
      <c r="H17" s="50">
        <v>7.8949245764094398</v>
      </c>
      <c r="I17" s="50">
        <v>7.8949245764094398</v>
      </c>
      <c r="J17" s="52">
        <v>0</v>
      </c>
      <c r="K17" s="53">
        <v>1.643304001698381E-5</v>
      </c>
      <c r="L17" s="80"/>
    </row>
    <row r="18" spans="1:12" x14ac:dyDescent="0.3">
      <c r="A18" s="49" t="s">
        <v>229</v>
      </c>
      <c r="B18" s="49" t="s">
        <v>293</v>
      </c>
      <c r="C18" s="50">
        <v>11.24561166763306</v>
      </c>
      <c r="D18" s="51">
        <v>3.8598730315449869E-3</v>
      </c>
      <c r="E18" s="51">
        <v>0.33503798323353912</v>
      </c>
      <c r="F18" s="50">
        <v>7.25</v>
      </c>
      <c r="G18" s="52">
        <v>3.9956116676330571</v>
      </c>
      <c r="H18" s="50">
        <v>0</v>
      </c>
      <c r="I18" s="50">
        <v>0</v>
      </c>
      <c r="J18" s="52">
        <v>0</v>
      </c>
      <c r="K18" s="53">
        <v>0</v>
      </c>
      <c r="L18" s="80"/>
    </row>
    <row r="19" spans="1:12" x14ac:dyDescent="0.3">
      <c r="A19" s="49" t="s">
        <v>105</v>
      </c>
      <c r="B19" s="49" t="s">
        <v>293</v>
      </c>
      <c r="C19" s="50">
        <v>438.37025061249727</v>
      </c>
      <c r="D19" s="51">
        <v>1.7554963161725489E-3</v>
      </c>
      <c r="E19" s="51">
        <v>0.1234932745071633</v>
      </c>
      <c r="F19" s="50">
        <v>262.5749930441379</v>
      </c>
      <c r="G19" s="52">
        <v>175.7952575683594</v>
      </c>
      <c r="H19" s="50">
        <v>0</v>
      </c>
      <c r="I19" s="50">
        <v>0</v>
      </c>
      <c r="J19" s="52">
        <v>0</v>
      </c>
      <c r="K19" s="53">
        <v>0</v>
      </c>
      <c r="L19" s="80"/>
    </row>
    <row r="20" spans="1:12" x14ac:dyDescent="0.3">
      <c r="A20" s="49" t="s">
        <v>192</v>
      </c>
      <c r="B20" s="49" t="s">
        <v>293</v>
      </c>
      <c r="C20" s="50">
        <v>9.9282509803771966</v>
      </c>
      <c r="D20" s="51">
        <v>7.5805470971640086E-4</v>
      </c>
      <c r="E20" s="51">
        <v>0.12726982013310939</v>
      </c>
      <c r="F20" s="50">
        <v>5.9499999999999993</v>
      </c>
      <c r="G20" s="52">
        <v>3.9782509803771968</v>
      </c>
      <c r="H20" s="50">
        <v>0</v>
      </c>
      <c r="I20" s="50">
        <v>0</v>
      </c>
      <c r="J20" s="52">
        <v>0</v>
      </c>
      <c r="K20" s="53">
        <v>0</v>
      </c>
      <c r="L20" s="80"/>
    </row>
    <row r="21" spans="1:12" x14ac:dyDescent="0.3">
      <c r="A21" s="49" t="s">
        <v>243</v>
      </c>
      <c r="B21" s="49" t="s">
        <v>293</v>
      </c>
      <c r="C21" s="50">
        <v>1.283261895179749</v>
      </c>
      <c r="D21" s="51">
        <v>1.871937873069054E-4</v>
      </c>
      <c r="E21" s="51">
        <v>2.9375715251695769E-2</v>
      </c>
      <c r="F21" s="50">
        <v>0</v>
      </c>
      <c r="G21" s="52">
        <v>1.283261895179749</v>
      </c>
      <c r="H21" s="50">
        <v>0</v>
      </c>
      <c r="I21" s="50">
        <v>0</v>
      </c>
      <c r="J21" s="52">
        <v>0</v>
      </c>
      <c r="K21" s="53">
        <v>0</v>
      </c>
      <c r="L21" s="80"/>
    </row>
    <row r="22" spans="1:12" x14ac:dyDescent="0.3">
      <c r="A22" s="49" t="s">
        <v>214</v>
      </c>
      <c r="B22" s="49" t="s">
        <v>293</v>
      </c>
      <c r="C22" s="50">
        <v>16.261192560195919</v>
      </c>
      <c r="D22" s="51">
        <v>3.485608793986599E-3</v>
      </c>
      <c r="E22" s="51">
        <v>0.1621321553552105</v>
      </c>
      <c r="F22" s="50">
        <v>14</v>
      </c>
      <c r="G22" s="52">
        <v>2.2611925601959229</v>
      </c>
      <c r="H22" s="50">
        <v>222.96355958894239</v>
      </c>
      <c r="I22" s="50">
        <v>222.96355958894239</v>
      </c>
      <c r="J22" s="52">
        <v>0</v>
      </c>
      <c r="K22" s="53">
        <v>4.6409171634171508E-4</v>
      </c>
      <c r="L22" s="80"/>
    </row>
    <row r="23" spans="1:12" x14ac:dyDescent="0.3">
      <c r="A23" s="49" t="s">
        <v>159</v>
      </c>
      <c r="B23" s="49" t="s">
        <v>293</v>
      </c>
      <c r="C23" s="50">
        <v>53.427557373046866</v>
      </c>
      <c r="D23" s="51">
        <v>6.3400938103267172E-4</v>
      </c>
      <c r="E23" s="51">
        <v>8.2326595814815648E-2</v>
      </c>
      <c r="F23" s="50">
        <v>38.4</v>
      </c>
      <c r="G23" s="52">
        <v>15.02755737304688</v>
      </c>
      <c r="H23" s="50">
        <v>0</v>
      </c>
      <c r="I23" s="50">
        <v>0</v>
      </c>
      <c r="J23" s="52">
        <v>0</v>
      </c>
      <c r="K23" s="53">
        <v>0</v>
      </c>
      <c r="L23" s="80"/>
    </row>
    <row r="24" spans="1:12" x14ac:dyDescent="0.3">
      <c r="A24" s="49" t="s">
        <v>138</v>
      </c>
      <c r="B24" s="49" t="s">
        <v>293</v>
      </c>
      <c r="C24" s="50">
        <v>47.239378273487091</v>
      </c>
      <c r="D24" s="51">
        <v>2.8006441081176031E-3</v>
      </c>
      <c r="E24" s="51">
        <v>0.1741092175103581</v>
      </c>
      <c r="F24" s="50">
        <v>26.700001060962681</v>
      </c>
      <c r="G24" s="52">
        <v>20.539377212524411</v>
      </c>
      <c r="H24" s="50">
        <v>0</v>
      </c>
      <c r="I24" s="50">
        <v>0</v>
      </c>
      <c r="J24" s="52">
        <v>0</v>
      </c>
      <c r="K24" s="53">
        <v>0</v>
      </c>
      <c r="L24" s="80"/>
    </row>
    <row r="25" spans="1:12" x14ac:dyDescent="0.3">
      <c r="A25" s="49" t="s">
        <v>200</v>
      </c>
      <c r="B25" s="49" t="s">
        <v>293</v>
      </c>
      <c r="C25" s="50">
        <v>18.18115651130676</v>
      </c>
      <c r="D25" s="51">
        <v>1.088254965690438E-2</v>
      </c>
      <c r="E25" s="51">
        <v>1.1497287911667191</v>
      </c>
      <c r="F25" s="50">
        <v>16.12</v>
      </c>
      <c r="G25" s="52">
        <v>2.0611565113067631</v>
      </c>
      <c r="H25" s="50">
        <v>0</v>
      </c>
      <c r="I25" s="50">
        <v>0</v>
      </c>
      <c r="J25" s="52">
        <v>0</v>
      </c>
      <c r="K25" s="53">
        <v>0</v>
      </c>
      <c r="L25" s="80"/>
    </row>
    <row r="26" spans="1:12" x14ac:dyDescent="0.3">
      <c r="A26" s="49" t="s">
        <v>153</v>
      </c>
      <c r="B26" s="49" t="s">
        <v>293</v>
      </c>
      <c r="C26" s="50">
        <v>114.97109222412109</v>
      </c>
      <c r="D26" s="51">
        <v>1.70835543951118E-3</v>
      </c>
      <c r="E26" s="51">
        <v>0.1241197217753201</v>
      </c>
      <c r="F26" s="50">
        <v>48.5</v>
      </c>
      <c r="G26" s="52">
        <v>66.471092224121094</v>
      </c>
      <c r="H26" s="50">
        <v>42.513755798339837</v>
      </c>
      <c r="I26" s="50">
        <v>0</v>
      </c>
      <c r="J26" s="52">
        <v>42.513755798339837</v>
      </c>
      <c r="K26" s="53">
        <v>8.8491060749832848E-5</v>
      </c>
      <c r="L26" s="80"/>
    </row>
    <row r="27" spans="1:12" x14ac:dyDescent="0.3">
      <c r="A27" s="49" t="s">
        <v>195</v>
      </c>
      <c r="B27" s="49" t="s">
        <v>293</v>
      </c>
      <c r="C27" s="50">
        <v>7.9000616550445546</v>
      </c>
      <c r="D27" s="51">
        <v>6.6627658282265411E-4</v>
      </c>
      <c r="E27" s="51">
        <v>0.1030785065363715</v>
      </c>
      <c r="F27" s="50">
        <v>4.55</v>
      </c>
      <c r="G27" s="52">
        <v>3.3500616550445561</v>
      </c>
      <c r="H27" s="50">
        <v>80.582678435075664</v>
      </c>
      <c r="I27" s="50">
        <v>80.582678435075664</v>
      </c>
      <c r="J27" s="52">
        <v>0</v>
      </c>
      <c r="K27" s="53">
        <v>1.6773033948369679E-4</v>
      </c>
      <c r="L27" s="80"/>
    </row>
    <row r="28" spans="1:12" x14ac:dyDescent="0.3">
      <c r="A28" s="49" t="s">
        <v>232</v>
      </c>
      <c r="B28" s="49" t="s">
        <v>293</v>
      </c>
      <c r="C28" s="50">
        <v>1.6229463815689089</v>
      </c>
      <c r="D28" s="51">
        <v>1.078634781349515E-3</v>
      </c>
      <c r="E28" s="51">
        <v>0.1682973315949409</v>
      </c>
      <c r="F28" s="50">
        <v>0</v>
      </c>
      <c r="G28" s="52">
        <v>1.6229463815689089</v>
      </c>
      <c r="H28" s="50">
        <v>0</v>
      </c>
      <c r="I28" s="50">
        <v>0</v>
      </c>
      <c r="J28" s="52">
        <v>0</v>
      </c>
      <c r="K28" s="53">
        <v>0</v>
      </c>
      <c r="L28" s="80"/>
    </row>
    <row r="29" spans="1:12" x14ac:dyDescent="0.3">
      <c r="A29" s="49" t="s">
        <v>115</v>
      </c>
      <c r="B29" s="49" t="s">
        <v>293</v>
      </c>
      <c r="C29" s="50">
        <v>189.84560316801071</v>
      </c>
      <c r="D29" s="51">
        <v>2.0589969209667889E-3</v>
      </c>
      <c r="E29" s="51">
        <v>9.4564360375643516E-2</v>
      </c>
      <c r="F29" s="50">
        <v>134.1000053286553</v>
      </c>
      <c r="G29" s="52">
        <v>55.745597839355469</v>
      </c>
      <c r="H29" s="50">
        <v>0</v>
      </c>
      <c r="I29" s="50">
        <v>0</v>
      </c>
      <c r="J29" s="52">
        <v>0</v>
      </c>
      <c r="K29" s="53">
        <v>0</v>
      </c>
      <c r="L29" s="80"/>
    </row>
    <row r="30" spans="1:12" x14ac:dyDescent="0.3">
      <c r="A30" s="49" t="s">
        <v>257</v>
      </c>
      <c r="B30" s="49" t="s">
        <v>293</v>
      </c>
      <c r="C30" s="50">
        <v>1.9827567338943479</v>
      </c>
      <c r="D30" s="51">
        <v>7.7648713735238334E-4</v>
      </c>
      <c r="E30" s="51">
        <v>1.4405382797867379E-2</v>
      </c>
      <c r="F30" s="50">
        <v>1.25</v>
      </c>
      <c r="G30" s="52">
        <v>0.73275673389434814</v>
      </c>
      <c r="H30" s="50">
        <v>0</v>
      </c>
      <c r="I30" s="50">
        <v>0</v>
      </c>
      <c r="J30" s="52">
        <v>0</v>
      </c>
      <c r="K30" s="53">
        <v>0</v>
      </c>
      <c r="L30" s="80"/>
    </row>
    <row r="31" spans="1:12" x14ac:dyDescent="0.3">
      <c r="A31" s="49" t="s">
        <v>160</v>
      </c>
      <c r="B31" s="49" t="s">
        <v>293</v>
      </c>
      <c r="C31" s="50">
        <v>205.79557800292969</v>
      </c>
      <c r="D31" s="51">
        <v>6.0125714527645882E-2</v>
      </c>
      <c r="E31" s="51">
        <v>3.5460543251216858</v>
      </c>
      <c r="F31" s="50">
        <v>37.75</v>
      </c>
      <c r="G31" s="52">
        <v>168.04557800292969</v>
      </c>
      <c r="H31" s="50">
        <v>542.92386919580053</v>
      </c>
      <c r="I31" s="50">
        <v>60.981486383300513</v>
      </c>
      <c r="J31" s="52">
        <v>481.9423828125</v>
      </c>
      <c r="K31" s="53">
        <v>1.1300791517792931E-3</v>
      </c>
      <c r="L31" s="80"/>
    </row>
    <row r="32" spans="1:12" x14ac:dyDescent="0.3">
      <c r="A32" s="49" t="s">
        <v>172</v>
      </c>
      <c r="B32" s="49" t="s">
        <v>293</v>
      </c>
      <c r="C32" s="50">
        <v>58.174901580810548</v>
      </c>
      <c r="D32" s="51">
        <v>7.586298079827581E-4</v>
      </c>
      <c r="E32" s="51">
        <v>1.2315693783518419E-2</v>
      </c>
      <c r="F32" s="50">
        <v>9.6000000000000014</v>
      </c>
      <c r="G32" s="52">
        <v>48.574901580810547</v>
      </c>
      <c r="H32" s="50">
        <v>0</v>
      </c>
      <c r="I32" s="50">
        <v>0</v>
      </c>
      <c r="J32" s="52">
        <v>0</v>
      </c>
      <c r="K32" s="53">
        <v>0</v>
      </c>
      <c r="L32" s="80"/>
    </row>
    <row r="33" spans="1:12" x14ac:dyDescent="0.3">
      <c r="A33" s="49" t="s">
        <v>178</v>
      </c>
      <c r="B33" s="49" t="s">
        <v>293</v>
      </c>
      <c r="C33" s="50">
        <v>13.02882404327393</v>
      </c>
      <c r="D33" s="51">
        <v>9.4685993499303144E-4</v>
      </c>
      <c r="E33" s="51">
        <v>5.5326894137294691E-2</v>
      </c>
      <c r="F33" s="50">
        <v>2.2000000000000002</v>
      </c>
      <c r="G33" s="52">
        <v>10.828824043273929</v>
      </c>
      <c r="H33" s="50">
        <v>11.43402869686884</v>
      </c>
      <c r="I33" s="50">
        <v>11.43402869686884</v>
      </c>
      <c r="J33" s="52">
        <v>0</v>
      </c>
      <c r="K33" s="53">
        <v>2.3799575197011041E-5</v>
      </c>
      <c r="L33" s="80"/>
    </row>
    <row r="34" spans="1:12" x14ac:dyDescent="0.3">
      <c r="A34" s="49" t="s">
        <v>185</v>
      </c>
      <c r="B34" s="49" t="s">
        <v>293</v>
      </c>
      <c r="C34" s="50">
        <v>33.087735366821292</v>
      </c>
      <c r="D34" s="51">
        <v>3.3487320183034491E-3</v>
      </c>
      <c r="E34" s="51">
        <v>0.12422519668672</v>
      </c>
      <c r="F34" s="50">
        <v>28.2</v>
      </c>
      <c r="G34" s="52">
        <v>4.8877353668212891</v>
      </c>
      <c r="H34" s="50">
        <v>4.3558204559500364</v>
      </c>
      <c r="I34" s="50">
        <v>4.3558204559500364</v>
      </c>
      <c r="J34" s="52">
        <v>0</v>
      </c>
      <c r="K34" s="53">
        <v>9.0665048369565819E-6</v>
      </c>
      <c r="L34" s="80"/>
    </row>
    <row r="35" spans="1:12" x14ac:dyDescent="0.3">
      <c r="A35" s="49" t="s">
        <v>190</v>
      </c>
      <c r="B35" s="49" t="s">
        <v>293</v>
      </c>
      <c r="C35" s="50">
        <v>34.706089591979968</v>
      </c>
      <c r="D35" s="51">
        <v>2.0330596575418611E-3</v>
      </c>
      <c r="E35" s="51">
        <v>0.1854444175075684</v>
      </c>
      <c r="F35" s="50">
        <v>26.1</v>
      </c>
      <c r="G35" s="52">
        <v>8.6060895919799805</v>
      </c>
      <c r="H35" s="50">
        <v>14.156416481837621</v>
      </c>
      <c r="I35" s="50">
        <v>14.156416481837621</v>
      </c>
      <c r="J35" s="52">
        <v>0</v>
      </c>
      <c r="K35" s="53">
        <v>2.9466140720108901E-5</v>
      </c>
      <c r="L35" s="80"/>
    </row>
    <row r="36" spans="1:12" x14ac:dyDescent="0.3">
      <c r="A36" s="49" t="s">
        <v>207</v>
      </c>
      <c r="B36" s="49" t="s">
        <v>293</v>
      </c>
      <c r="C36" s="50">
        <v>8.2378902435302734</v>
      </c>
      <c r="D36" s="51">
        <v>1.1022726320802151E-3</v>
      </c>
      <c r="E36" s="51">
        <v>6.7074747731270409E-2</v>
      </c>
      <c r="F36" s="50">
        <v>2.25</v>
      </c>
      <c r="G36" s="52">
        <v>5.9878902435302734</v>
      </c>
      <c r="H36" s="50">
        <v>0</v>
      </c>
      <c r="I36" s="50">
        <v>0</v>
      </c>
      <c r="J36" s="52">
        <v>0</v>
      </c>
      <c r="K36" s="53">
        <v>0</v>
      </c>
      <c r="L36" s="80"/>
    </row>
    <row r="37" spans="1:12" x14ac:dyDescent="0.3">
      <c r="A37" s="49" t="s">
        <v>120</v>
      </c>
      <c r="B37" s="49" t="s">
        <v>293</v>
      </c>
      <c r="C37" s="50">
        <v>312.15668579936028</v>
      </c>
      <c r="D37" s="51">
        <v>2.118370840858922E-2</v>
      </c>
      <c r="E37" s="51">
        <v>0.84267606161795572</v>
      </c>
      <c r="F37" s="50">
        <v>215.25000855326661</v>
      </c>
      <c r="G37" s="52">
        <v>96.90667724609375</v>
      </c>
      <c r="H37" s="50">
        <v>699.97512035306522</v>
      </c>
      <c r="I37" s="50">
        <v>318.51937084134642</v>
      </c>
      <c r="J37" s="52">
        <v>381.45574951171881</v>
      </c>
      <c r="K37" s="53">
        <v>1.456976447631415E-3</v>
      </c>
      <c r="L37" s="80"/>
    </row>
    <row r="38" spans="1:12" x14ac:dyDescent="0.3">
      <c r="A38" s="49" t="s">
        <v>106</v>
      </c>
      <c r="B38" s="49" t="s">
        <v>293</v>
      </c>
      <c r="C38" s="50">
        <v>982.53726669311527</v>
      </c>
      <c r="D38" s="51">
        <v>7.715786106779041E-3</v>
      </c>
      <c r="E38" s="51">
        <v>0.36135990671687079</v>
      </c>
      <c r="F38" s="50">
        <v>919.46</v>
      </c>
      <c r="G38" s="52">
        <v>63.077266693115227</v>
      </c>
      <c r="H38" s="50">
        <v>61.525963940294247</v>
      </c>
      <c r="I38" s="50">
        <v>61.525963940294247</v>
      </c>
      <c r="J38" s="52">
        <v>0</v>
      </c>
      <c r="K38" s="53">
        <v>1.280643808220117E-4</v>
      </c>
      <c r="L38" s="80"/>
    </row>
    <row r="39" spans="1:12" x14ac:dyDescent="0.3">
      <c r="A39" s="49" t="s">
        <v>130</v>
      </c>
      <c r="B39" s="49" t="s">
        <v>293</v>
      </c>
      <c r="C39" s="50">
        <v>147.28632019042971</v>
      </c>
      <c r="D39" s="51">
        <v>9.9213423450680033E-3</v>
      </c>
      <c r="E39" s="51">
        <v>0.57329501180562148</v>
      </c>
      <c r="F39" s="50">
        <v>124.48</v>
      </c>
      <c r="G39" s="52">
        <v>22.806320190429691</v>
      </c>
      <c r="H39" s="50">
        <v>37.458808898925781</v>
      </c>
      <c r="I39" s="50">
        <v>0</v>
      </c>
      <c r="J39" s="52">
        <v>37.458808898925781</v>
      </c>
      <c r="K39" s="53">
        <v>7.796934595980018E-5</v>
      </c>
      <c r="L39" s="80"/>
    </row>
    <row r="40" spans="1:12" x14ac:dyDescent="0.3">
      <c r="A40" s="49" t="s">
        <v>187</v>
      </c>
      <c r="B40" s="49" t="s">
        <v>293</v>
      </c>
      <c r="C40" s="50">
        <v>57.328188476562502</v>
      </c>
      <c r="D40" s="51">
        <v>4.1900254088631109E-3</v>
      </c>
      <c r="E40" s="51">
        <v>0.1144174669438575</v>
      </c>
      <c r="F40" s="50">
        <v>34.56</v>
      </c>
      <c r="G40" s="52">
        <v>22.7681884765625</v>
      </c>
      <c r="H40" s="50">
        <v>0</v>
      </c>
      <c r="I40" s="50">
        <v>0</v>
      </c>
      <c r="J40" s="52">
        <v>0</v>
      </c>
      <c r="K40" s="53">
        <v>0</v>
      </c>
      <c r="L40" s="80"/>
    </row>
    <row r="41" spans="1:12" x14ac:dyDescent="0.3">
      <c r="A41" s="49" t="s">
        <v>210</v>
      </c>
      <c r="B41" s="49" t="s">
        <v>293</v>
      </c>
      <c r="C41" s="50">
        <v>1.1434435844421389</v>
      </c>
      <c r="D41" s="51">
        <v>8.9271128853562727E-5</v>
      </c>
      <c r="E41" s="51">
        <v>3.6664171965697621E-3</v>
      </c>
      <c r="F41" s="50">
        <v>0</v>
      </c>
      <c r="G41" s="52">
        <v>1.1434435844421389</v>
      </c>
      <c r="H41" s="50">
        <v>0</v>
      </c>
      <c r="I41" s="50">
        <v>0</v>
      </c>
      <c r="J41" s="52">
        <v>0</v>
      </c>
      <c r="K41" s="53">
        <v>0</v>
      </c>
      <c r="L41" s="80"/>
    </row>
    <row r="42" spans="1:12" x14ac:dyDescent="0.3">
      <c r="A42" s="49" t="s">
        <v>85</v>
      </c>
      <c r="B42" s="49" t="s">
        <v>293</v>
      </c>
      <c r="C42" s="50">
        <v>553.98651212453842</v>
      </c>
      <c r="D42" s="51">
        <v>1.3135760174946729E-3</v>
      </c>
      <c r="E42" s="51">
        <v>0.22714677987530499</v>
      </c>
      <c r="F42" s="50">
        <v>329.70001310110098</v>
      </c>
      <c r="G42" s="52">
        <v>224.2864990234375</v>
      </c>
      <c r="H42" s="50">
        <v>0</v>
      </c>
      <c r="I42" s="50">
        <v>0</v>
      </c>
      <c r="J42" s="52">
        <v>0</v>
      </c>
      <c r="K42" s="53">
        <v>0</v>
      </c>
      <c r="L42" s="80"/>
    </row>
    <row r="43" spans="1:12" x14ac:dyDescent="0.3">
      <c r="A43" s="49" t="s">
        <v>170</v>
      </c>
      <c r="B43" s="49" t="s">
        <v>293</v>
      </c>
      <c r="C43" s="50">
        <v>5.1256529569625853</v>
      </c>
      <c r="D43" s="51">
        <v>5.3157215535353972E-4</v>
      </c>
      <c r="E43" s="51">
        <v>2.238820422470789E-2</v>
      </c>
      <c r="F43" s="50">
        <v>3.3</v>
      </c>
      <c r="G43" s="52">
        <v>1.825652956962585</v>
      </c>
      <c r="H43" s="50">
        <v>0</v>
      </c>
      <c r="I43" s="50">
        <v>0</v>
      </c>
      <c r="J43" s="52">
        <v>0</v>
      </c>
      <c r="K43" s="53">
        <v>0</v>
      </c>
      <c r="L43" s="80"/>
    </row>
    <row r="44" spans="1:12" x14ac:dyDescent="0.3">
      <c r="A44" s="49" t="s">
        <v>266</v>
      </c>
      <c r="B44" s="49" t="s">
        <v>293</v>
      </c>
      <c r="C44" s="50">
        <v>0.1391700804233551</v>
      </c>
      <c r="D44" s="51">
        <v>3.3758349138097261E-4</v>
      </c>
      <c r="E44" s="51">
        <v>1.2254235616543589E-2</v>
      </c>
      <c r="F44" s="50">
        <v>0</v>
      </c>
      <c r="G44" s="52">
        <v>0.1391700804233551</v>
      </c>
      <c r="H44" s="50">
        <v>0</v>
      </c>
      <c r="I44" s="50">
        <v>0</v>
      </c>
      <c r="J44" s="52">
        <v>0</v>
      </c>
      <c r="K44" s="53">
        <v>0</v>
      </c>
      <c r="L44" s="80"/>
    </row>
    <row r="45" spans="1:12" x14ac:dyDescent="0.3">
      <c r="A45" s="49" t="s">
        <v>137</v>
      </c>
      <c r="B45" s="49" t="s">
        <v>293</v>
      </c>
      <c r="C45" s="50">
        <v>82.341537475585952</v>
      </c>
      <c r="D45" s="51">
        <v>3.561963115483637E-3</v>
      </c>
      <c r="E45" s="51">
        <v>0.37665579878484368</v>
      </c>
      <c r="F45" s="50">
        <v>57.600002288818366</v>
      </c>
      <c r="G45" s="52">
        <v>24.741535186767582</v>
      </c>
      <c r="H45" s="50">
        <v>0</v>
      </c>
      <c r="I45" s="50">
        <v>0</v>
      </c>
      <c r="J45" s="52">
        <v>0</v>
      </c>
      <c r="K45" s="53">
        <v>0</v>
      </c>
      <c r="L45" s="80"/>
    </row>
    <row r="46" spans="1:12" x14ac:dyDescent="0.3">
      <c r="A46" s="49" t="s">
        <v>157</v>
      </c>
      <c r="B46" s="49" t="s">
        <v>293</v>
      </c>
      <c r="C46" s="50">
        <v>121.4904373884201</v>
      </c>
      <c r="D46" s="51">
        <v>7.4246498625133647E-2</v>
      </c>
      <c r="E46" s="51">
        <v>1.9509418803332419</v>
      </c>
      <c r="F46" s="50">
        <v>1.800000071525574</v>
      </c>
      <c r="G46" s="52">
        <v>119.6904373168945</v>
      </c>
      <c r="H46" s="50">
        <v>132.75814319227149</v>
      </c>
      <c r="I46" s="50">
        <v>42.741488224009728</v>
      </c>
      <c r="J46" s="52">
        <v>90.016654968261719</v>
      </c>
      <c r="K46" s="53">
        <v>2.7633194700528088E-4</v>
      </c>
      <c r="L46" s="80"/>
    </row>
    <row r="47" spans="1:12" x14ac:dyDescent="0.3">
      <c r="A47" s="49" t="s">
        <v>168</v>
      </c>
      <c r="B47" s="49" t="s">
        <v>293</v>
      </c>
      <c r="C47" s="50">
        <v>7.0914674997329712</v>
      </c>
      <c r="D47" s="51">
        <v>1.735928574090749E-3</v>
      </c>
      <c r="E47" s="51">
        <v>0.1112585259417143</v>
      </c>
      <c r="F47" s="50">
        <v>6</v>
      </c>
      <c r="G47" s="52">
        <v>1.091467499732971</v>
      </c>
      <c r="H47" s="50">
        <v>0</v>
      </c>
      <c r="I47" s="50">
        <v>0</v>
      </c>
      <c r="J47" s="52">
        <v>0</v>
      </c>
      <c r="K47" s="53">
        <v>0</v>
      </c>
      <c r="L47" s="80"/>
    </row>
    <row r="48" spans="1:12" x14ac:dyDescent="0.3">
      <c r="A48" s="49" t="s">
        <v>258</v>
      </c>
      <c r="B48" s="49" t="s">
        <v>293</v>
      </c>
      <c r="C48" s="50">
        <v>3.265243768692017</v>
      </c>
      <c r="D48" s="51">
        <v>5.5758944078256793E-4</v>
      </c>
      <c r="E48" s="51">
        <v>4.4221891353716028E-2</v>
      </c>
      <c r="F48" s="50">
        <v>0</v>
      </c>
      <c r="G48" s="52">
        <v>3.265243768692017</v>
      </c>
      <c r="H48" s="50">
        <v>0</v>
      </c>
      <c r="I48" s="50">
        <v>0</v>
      </c>
      <c r="J48" s="52">
        <v>0</v>
      </c>
      <c r="K48" s="53">
        <v>0</v>
      </c>
      <c r="L48" s="80"/>
    </row>
    <row r="49" spans="1:176" x14ac:dyDescent="0.3">
      <c r="A49" s="49" t="s">
        <v>77</v>
      </c>
      <c r="B49" s="49" t="s">
        <v>293</v>
      </c>
      <c r="C49" s="50">
        <v>2006.294730037451</v>
      </c>
      <c r="D49" s="51">
        <v>4.9641138769064034E-3</v>
      </c>
      <c r="E49" s="51">
        <v>0.11127950353520311</v>
      </c>
      <c r="F49" s="50">
        <v>1389.640005916357</v>
      </c>
      <c r="G49" s="52">
        <v>616.65472412109375</v>
      </c>
      <c r="H49" s="50">
        <v>0</v>
      </c>
      <c r="I49" s="50">
        <v>0</v>
      </c>
      <c r="J49" s="52">
        <v>0</v>
      </c>
      <c r="K49" s="53">
        <v>0</v>
      </c>
      <c r="L49" s="80"/>
    </row>
    <row r="50" spans="1:176" x14ac:dyDescent="0.3">
      <c r="A50" s="49" t="s">
        <v>268</v>
      </c>
      <c r="B50" s="49" t="s">
        <v>293</v>
      </c>
      <c r="C50" s="50">
        <v>9.0693235397338867E-2</v>
      </c>
      <c r="D50" s="51">
        <v>1.1050867929151569E-5</v>
      </c>
      <c r="E50" s="51">
        <v>1.602099715024295E-3</v>
      </c>
      <c r="F50" s="50">
        <v>0</v>
      </c>
      <c r="G50" s="52">
        <v>9.0693235397338867E-2</v>
      </c>
      <c r="H50" s="50">
        <v>0</v>
      </c>
      <c r="I50" s="50">
        <v>0</v>
      </c>
      <c r="J50" s="52">
        <v>0</v>
      </c>
      <c r="K50" s="53">
        <v>0</v>
      </c>
      <c r="L50" s="80"/>
    </row>
    <row r="51" spans="1:176" x14ac:dyDescent="0.3">
      <c r="A51" s="49" t="s">
        <v>135</v>
      </c>
      <c r="B51" s="49" t="s">
        <v>293</v>
      </c>
      <c r="C51" s="50">
        <v>3.7214649200439451</v>
      </c>
      <c r="D51" s="51">
        <v>1.150952618570673E-4</v>
      </c>
      <c r="E51" s="51">
        <v>1.1163549154288251E-2</v>
      </c>
      <c r="F51" s="50">
        <v>2.8</v>
      </c>
      <c r="G51" s="52">
        <v>0.92146492004394531</v>
      </c>
      <c r="H51" s="50">
        <v>13.88417770334074</v>
      </c>
      <c r="I51" s="50">
        <v>13.88417770334074</v>
      </c>
      <c r="J51" s="52">
        <v>0</v>
      </c>
      <c r="K51" s="53">
        <v>2.889948416779911E-5</v>
      </c>
      <c r="L51" s="80"/>
    </row>
    <row r="52" spans="1:176" x14ac:dyDescent="0.3">
      <c r="A52" s="49" t="s">
        <v>143</v>
      </c>
      <c r="B52" s="49" t="s">
        <v>293</v>
      </c>
      <c r="C52" s="50">
        <v>124.65768623352049</v>
      </c>
      <c r="D52" s="51">
        <v>2.1868355394788121E-3</v>
      </c>
      <c r="E52" s="51">
        <v>0.1403218002113267</v>
      </c>
      <c r="F52" s="50">
        <v>106.5</v>
      </c>
      <c r="G52" s="52">
        <v>18.157686233520511</v>
      </c>
      <c r="H52" s="50">
        <v>0</v>
      </c>
      <c r="I52" s="50">
        <v>0</v>
      </c>
      <c r="J52" s="52">
        <v>0</v>
      </c>
      <c r="K52" s="53">
        <v>0</v>
      </c>
      <c r="L52" s="80"/>
    </row>
    <row r="53" spans="1:176" x14ac:dyDescent="0.3">
      <c r="A53" s="49" t="s">
        <v>209</v>
      </c>
      <c r="B53" s="49" t="s">
        <v>293</v>
      </c>
      <c r="C53" s="50">
        <v>10.58378701210022</v>
      </c>
      <c r="D53" s="51">
        <v>1.4881170289378701E-3</v>
      </c>
      <c r="E53" s="51">
        <v>0.14163104974473481</v>
      </c>
      <c r="F53" s="50">
        <v>8.0499999999999989</v>
      </c>
      <c r="G53" s="52">
        <v>2.5337870121002202</v>
      </c>
      <c r="H53" s="50">
        <v>5.4447755699375442</v>
      </c>
      <c r="I53" s="50">
        <v>5.4447755699375442</v>
      </c>
      <c r="J53" s="52">
        <v>0</v>
      </c>
      <c r="K53" s="53">
        <v>1.133313104619573E-5</v>
      </c>
      <c r="L53" s="80"/>
    </row>
    <row r="54" spans="1:176" x14ac:dyDescent="0.3">
      <c r="A54" s="49" t="s">
        <v>123</v>
      </c>
      <c r="B54" s="49" t="s">
        <v>293</v>
      </c>
      <c r="C54" s="50">
        <v>307.67929458618158</v>
      </c>
      <c r="D54" s="51">
        <v>7.2079720392454211E-3</v>
      </c>
      <c r="E54" s="51">
        <v>0.17230113580367901</v>
      </c>
      <c r="F54" s="50">
        <v>272.5</v>
      </c>
      <c r="G54" s="52">
        <v>35.179294586181641</v>
      </c>
      <c r="H54" s="50">
        <v>0</v>
      </c>
      <c r="I54" s="50">
        <v>0</v>
      </c>
      <c r="J54" s="52">
        <v>0</v>
      </c>
      <c r="K54" s="53">
        <v>0</v>
      </c>
      <c r="L54" s="80"/>
    </row>
    <row r="55" spans="1:176" x14ac:dyDescent="0.3">
      <c r="A55" s="49" t="s">
        <v>127</v>
      </c>
      <c r="B55" s="49" t="s">
        <v>293</v>
      </c>
      <c r="C55" s="50">
        <v>34.268934631347648</v>
      </c>
      <c r="D55" s="51">
        <v>1.0407540321225039E-3</v>
      </c>
      <c r="E55" s="51">
        <v>0.1007356721711351</v>
      </c>
      <c r="F55" s="50">
        <v>17.399999999999999</v>
      </c>
      <c r="G55" s="52">
        <v>16.86893463134766</v>
      </c>
      <c r="H55" s="50">
        <v>0</v>
      </c>
      <c r="I55" s="50">
        <v>0</v>
      </c>
      <c r="J55" s="52">
        <v>0</v>
      </c>
      <c r="K55" s="53">
        <v>0</v>
      </c>
      <c r="L55" s="80"/>
    </row>
    <row r="56" spans="1:176" x14ac:dyDescent="0.3">
      <c r="A56" s="49" t="s">
        <v>113</v>
      </c>
      <c r="B56" s="49" t="s">
        <v>293</v>
      </c>
      <c r="C56" s="50">
        <v>829.53682250976556</v>
      </c>
      <c r="D56" s="51">
        <v>3.1527430047196353E-2</v>
      </c>
      <c r="E56" s="51">
        <v>1.634630416965233</v>
      </c>
      <c r="F56" s="50">
        <v>789.94999999999993</v>
      </c>
      <c r="G56" s="52">
        <v>39.586822509765618</v>
      </c>
      <c r="H56" s="50">
        <v>0</v>
      </c>
      <c r="I56" s="50">
        <v>0</v>
      </c>
      <c r="J56" s="52">
        <v>0</v>
      </c>
      <c r="K56" s="53">
        <v>0</v>
      </c>
      <c r="L56" s="80"/>
    </row>
    <row r="57" spans="1:176" x14ac:dyDescent="0.3">
      <c r="A57" s="49" t="s">
        <v>169</v>
      </c>
      <c r="B57" s="49" t="s">
        <v>293</v>
      </c>
      <c r="C57" s="50">
        <v>51.349395751953118</v>
      </c>
      <c r="D57" s="51">
        <v>1.503375413949507E-3</v>
      </c>
      <c r="E57" s="51">
        <v>0.11352676145680821</v>
      </c>
      <c r="F57" s="50">
        <v>8.75</v>
      </c>
      <c r="G57" s="52">
        <v>42.599395751953118</v>
      </c>
      <c r="H57" s="50">
        <v>57.170143484344223</v>
      </c>
      <c r="I57" s="50">
        <v>57.170143484344223</v>
      </c>
      <c r="J57" s="52">
        <v>0</v>
      </c>
      <c r="K57" s="53">
        <v>1.189978759850552E-4</v>
      </c>
      <c r="L57" s="80"/>
    </row>
    <row r="58" spans="1:176" s="58" customFormat="1" x14ac:dyDescent="0.3">
      <c r="A58" s="58" t="s">
        <v>51</v>
      </c>
      <c r="C58" s="76">
        <v>79480.314842498221</v>
      </c>
      <c r="D58" s="71">
        <v>2.4645327247517479E-3</v>
      </c>
      <c r="E58" s="71">
        <v>6.5892442814365237E-2</v>
      </c>
      <c r="F58" s="76">
        <v>55450.014326155499</v>
      </c>
      <c r="G58" s="83">
        <v>24030.300516342744</v>
      </c>
      <c r="H58" s="78">
        <v>94555.495934526436</v>
      </c>
      <c r="I58" s="78">
        <v>86899.707051317222</v>
      </c>
      <c r="J58" s="79">
        <v>7655.7888832092285</v>
      </c>
      <c r="K58" s="74">
        <v>0.19681432463088791</v>
      </c>
      <c r="L58" s="80"/>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row>
    <row r="59" spans="1:176" x14ac:dyDescent="0.3">
      <c r="A59" s="49" t="s">
        <v>189</v>
      </c>
      <c r="B59" s="49" t="s">
        <v>293</v>
      </c>
      <c r="C59" s="50">
        <v>2.0246891975402832</v>
      </c>
      <c r="D59" s="51">
        <v>1.0992485331377509E-4</v>
      </c>
      <c r="E59" s="51">
        <v>2.261945450461305E-2</v>
      </c>
      <c r="F59" s="54">
        <v>0</v>
      </c>
      <c r="G59" s="55">
        <v>2.0246891975402832</v>
      </c>
      <c r="H59" s="50">
        <v>0</v>
      </c>
      <c r="I59" s="50">
        <v>0</v>
      </c>
      <c r="J59" s="52">
        <v>0</v>
      </c>
      <c r="K59" s="53">
        <v>0</v>
      </c>
      <c r="L59" s="80"/>
    </row>
    <row r="60" spans="1:176" x14ac:dyDescent="0.3">
      <c r="A60" s="49" t="s">
        <v>201</v>
      </c>
      <c r="B60" s="49" t="s">
        <v>293</v>
      </c>
      <c r="C60" s="50">
        <v>25.081875133514409</v>
      </c>
      <c r="D60" s="51">
        <v>2.0133241365778158E-3</v>
      </c>
      <c r="E60" s="51">
        <v>0.1627397233014766</v>
      </c>
      <c r="F60" s="54">
        <v>20.8</v>
      </c>
      <c r="G60" s="55">
        <v>4.2818751335144043</v>
      </c>
      <c r="H60" s="50">
        <v>1.905671449478141</v>
      </c>
      <c r="I60" s="50">
        <v>1.905671449478141</v>
      </c>
      <c r="J60" s="52">
        <v>0</v>
      </c>
      <c r="K60" s="53">
        <v>3.9665958661685057E-6</v>
      </c>
      <c r="L60" s="80"/>
    </row>
    <row r="61" spans="1:176" x14ac:dyDescent="0.3">
      <c r="A61" s="49" t="s">
        <v>216</v>
      </c>
      <c r="B61" s="49" t="s">
        <v>293</v>
      </c>
      <c r="C61" s="50">
        <v>22.51102256774902</v>
      </c>
      <c r="D61" s="51">
        <v>4.7780974835405938E-4</v>
      </c>
      <c r="E61" s="51">
        <v>5.1260804281924019E-2</v>
      </c>
      <c r="F61" s="54">
        <v>0</v>
      </c>
      <c r="G61" s="55">
        <v>22.51102256774902</v>
      </c>
      <c r="H61" s="50">
        <v>0</v>
      </c>
      <c r="I61" s="50">
        <v>0</v>
      </c>
      <c r="J61" s="52">
        <v>0</v>
      </c>
      <c r="K61" s="53">
        <v>0</v>
      </c>
      <c r="L61" s="80"/>
    </row>
    <row r="62" spans="1:176" x14ac:dyDescent="0.3">
      <c r="A62" s="49" t="s">
        <v>280</v>
      </c>
      <c r="B62" s="49"/>
      <c r="C62" s="50">
        <v>0</v>
      </c>
      <c r="D62" s="51">
        <v>0</v>
      </c>
      <c r="E62" s="51">
        <v>0</v>
      </c>
      <c r="F62" s="54">
        <v>0</v>
      </c>
      <c r="G62" s="55">
        <v>0</v>
      </c>
      <c r="H62" s="50">
        <v>272.19390422136689</v>
      </c>
      <c r="I62" s="50">
        <v>244.1981843116989</v>
      </c>
      <c r="J62" s="52">
        <v>27.995719909667969</v>
      </c>
      <c r="K62" s="53">
        <v>5.6656314790065534E-4</v>
      </c>
      <c r="L62" s="80"/>
    </row>
    <row r="63" spans="1:176" x14ac:dyDescent="0.3">
      <c r="A63" s="49" t="s">
        <v>162</v>
      </c>
      <c r="B63" s="49" t="s">
        <v>293</v>
      </c>
      <c r="C63" s="50">
        <v>396.90851974487299</v>
      </c>
      <c r="D63" s="51">
        <v>1.2350168824067839E-3</v>
      </c>
      <c r="E63" s="51">
        <v>0.3104712039774925</v>
      </c>
      <c r="F63" s="54">
        <v>371</v>
      </c>
      <c r="G63" s="55">
        <v>25.90851974487305</v>
      </c>
      <c r="H63" s="50">
        <v>0</v>
      </c>
      <c r="I63" s="50">
        <v>0</v>
      </c>
      <c r="J63" s="52">
        <v>0</v>
      </c>
      <c r="K63" s="53">
        <v>0</v>
      </c>
      <c r="L63" s="80"/>
    </row>
    <row r="64" spans="1:176" x14ac:dyDescent="0.3">
      <c r="A64" s="49" t="s">
        <v>206</v>
      </c>
      <c r="B64" s="49" t="s">
        <v>293</v>
      </c>
      <c r="C64" s="50">
        <v>0.11123022437095639</v>
      </c>
      <c r="D64" s="51">
        <v>4.5458233496859872E-5</v>
      </c>
      <c r="E64" s="51">
        <v>1.869042588277893E-3</v>
      </c>
      <c r="F64" s="54">
        <v>0</v>
      </c>
      <c r="G64" s="55">
        <v>0.11123022437095639</v>
      </c>
      <c r="H64" s="50">
        <v>0</v>
      </c>
      <c r="I64" s="50">
        <v>0</v>
      </c>
      <c r="J64" s="52">
        <v>0</v>
      </c>
      <c r="K64" s="53">
        <v>0</v>
      </c>
      <c r="L64" s="80"/>
    </row>
    <row r="65" spans="1:12" x14ac:dyDescent="0.3">
      <c r="A65" s="49" t="s">
        <v>217</v>
      </c>
      <c r="B65" s="49" t="s">
        <v>293</v>
      </c>
      <c r="C65" s="50">
        <v>13.875000178813931</v>
      </c>
      <c r="D65" s="51">
        <v>1.02267568664019E-3</v>
      </c>
      <c r="E65" s="51">
        <v>4.4548086365481188E-2</v>
      </c>
      <c r="F65" s="54">
        <v>13.875000178813931</v>
      </c>
      <c r="G65" s="55">
        <v>0</v>
      </c>
      <c r="H65" s="50">
        <v>0</v>
      </c>
      <c r="I65" s="50">
        <v>0</v>
      </c>
      <c r="J65" s="52">
        <v>0</v>
      </c>
      <c r="K65" s="53">
        <v>0</v>
      </c>
      <c r="L65" s="80"/>
    </row>
    <row r="66" spans="1:12" x14ac:dyDescent="0.3">
      <c r="A66" s="49" t="s">
        <v>161</v>
      </c>
      <c r="B66" s="49" t="s">
        <v>293</v>
      </c>
      <c r="C66" s="50">
        <v>257.75411033630371</v>
      </c>
      <c r="D66" s="51">
        <v>1.0489854110757001E-2</v>
      </c>
      <c r="E66" s="51">
        <v>0.81821642724198473</v>
      </c>
      <c r="F66" s="54">
        <v>243</v>
      </c>
      <c r="G66" s="55">
        <v>14.754110336303709</v>
      </c>
      <c r="H66" s="50">
        <v>67.242978288728679</v>
      </c>
      <c r="I66" s="50">
        <v>67.242978288728679</v>
      </c>
      <c r="J66" s="52">
        <v>0</v>
      </c>
      <c r="K66" s="53">
        <v>1.399641684205173E-4</v>
      </c>
      <c r="L66" s="80"/>
    </row>
    <row r="67" spans="1:12" x14ac:dyDescent="0.3">
      <c r="A67" s="49" t="s">
        <v>60</v>
      </c>
      <c r="B67" s="49" t="s">
        <v>293</v>
      </c>
      <c r="C67" s="50">
        <v>11435.2109375</v>
      </c>
      <c r="D67" s="51">
        <v>8.2298388567290145E-4</v>
      </c>
      <c r="E67" s="51">
        <v>2.7261159926201348E-2</v>
      </c>
      <c r="F67" s="50">
        <v>1614.75</v>
      </c>
      <c r="G67" s="52">
        <v>9820.4609375</v>
      </c>
      <c r="H67" s="50">
        <v>0</v>
      </c>
      <c r="I67" s="50">
        <v>0</v>
      </c>
      <c r="J67" s="52">
        <v>0</v>
      </c>
      <c r="K67" s="53">
        <v>0</v>
      </c>
      <c r="L67" s="80"/>
    </row>
    <row r="68" spans="1:12" x14ac:dyDescent="0.3">
      <c r="A68" s="49" t="s">
        <v>203</v>
      </c>
      <c r="B68" s="49" t="s">
        <v>293</v>
      </c>
      <c r="C68" s="50">
        <v>20.791179466247559</v>
      </c>
      <c r="D68" s="51">
        <v>1.1815236159500881E-3</v>
      </c>
      <c r="E68" s="51">
        <v>4.2091839306825703E-2</v>
      </c>
      <c r="F68" s="54">
        <v>16.05</v>
      </c>
      <c r="G68" s="55">
        <v>4.7411794662475586</v>
      </c>
      <c r="H68" s="50">
        <v>53.086561806891069</v>
      </c>
      <c r="I68" s="50">
        <v>53.086561806891069</v>
      </c>
      <c r="J68" s="52">
        <v>0</v>
      </c>
      <c r="K68" s="53">
        <v>1.104980277004084E-4</v>
      </c>
      <c r="L68" s="80"/>
    </row>
    <row r="69" spans="1:12" x14ac:dyDescent="0.3">
      <c r="A69" s="49" t="s">
        <v>101</v>
      </c>
      <c r="B69" s="49"/>
      <c r="C69" s="50">
        <v>1213.4276531040671</v>
      </c>
      <c r="D69" s="51">
        <v>3.3545021437166068E-3</v>
      </c>
      <c r="E69" s="51">
        <v>5.4457418840453443E-2</v>
      </c>
      <c r="F69" s="50">
        <v>228.0300090610981</v>
      </c>
      <c r="G69" s="52">
        <v>985.39764404296875</v>
      </c>
      <c r="H69" s="50">
        <v>19346.168073362809</v>
      </c>
      <c r="I69" s="50">
        <v>15186.023542112811</v>
      </c>
      <c r="J69" s="52">
        <v>4160.14453125</v>
      </c>
      <c r="K69" s="53">
        <v>4.0268447285085003E-2</v>
      </c>
      <c r="L69" s="80"/>
    </row>
    <row r="70" spans="1:12" x14ac:dyDescent="0.3">
      <c r="A70" s="49" t="s">
        <v>57</v>
      </c>
      <c r="B70" s="49" t="s">
        <v>293</v>
      </c>
      <c r="C70" s="50">
        <v>31703.62816238403</v>
      </c>
      <c r="D70" s="51">
        <v>1.172935720081437E-2</v>
      </c>
      <c r="E70" s="51">
        <v>1.227821952042035</v>
      </c>
      <c r="F70" s="54">
        <v>31520.393314361569</v>
      </c>
      <c r="G70" s="55">
        <v>183.23484802246091</v>
      </c>
      <c r="H70" s="50">
        <v>0</v>
      </c>
      <c r="I70" s="50">
        <v>0</v>
      </c>
      <c r="J70" s="52">
        <v>0</v>
      </c>
      <c r="K70" s="53">
        <v>0</v>
      </c>
      <c r="L70" s="80"/>
    </row>
    <row r="71" spans="1:12" x14ac:dyDescent="0.3">
      <c r="A71" s="49" t="s">
        <v>83</v>
      </c>
      <c r="B71" s="49" t="s">
        <v>293</v>
      </c>
      <c r="C71" s="50">
        <v>2806.3119201660161</v>
      </c>
      <c r="D71" s="51">
        <v>2.6924959923267191E-3</v>
      </c>
      <c r="E71" s="51">
        <v>0.19014624413587669</v>
      </c>
      <c r="F71" s="54">
        <v>2736.5</v>
      </c>
      <c r="G71" s="55">
        <v>69.811920166015625</v>
      </c>
      <c r="H71" s="50">
        <v>601.91993925659563</v>
      </c>
      <c r="I71" s="50">
        <v>601.91993925659563</v>
      </c>
      <c r="J71" s="52">
        <v>0</v>
      </c>
      <c r="K71" s="53">
        <v>1.252877637156938E-3</v>
      </c>
      <c r="L71" s="80"/>
    </row>
    <row r="72" spans="1:12" x14ac:dyDescent="0.3">
      <c r="A72" s="49" t="s">
        <v>230</v>
      </c>
      <c r="B72" s="49" t="s">
        <v>293</v>
      </c>
      <c r="C72" s="50">
        <v>26.463493347167969</v>
      </c>
      <c r="D72" s="51">
        <v>7.9785729875885637E-5</v>
      </c>
      <c r="E72" s="51">
        <v>2.0056240082579929E-3</v>
      </c>
      <c r="F72" s="54">
        <v>17.5</v>
      </c>
      <c r="G72" s="55">
        <v>8.9634933471679687</v>
      </c>
      <c r="H72" s="50">
        <v>230.58624538685501</v>
      </c>
      <c r="I72" s="50">
        <v>230.58624538685501</v>
      </c>
      <c r="J72" s="52">
        <v>0</v>
      </c>
      <c r="K72" s="53">
        <v>4.7995809980638912E-4</v>
      </c>
      <c r="L72" s="80"/>
    </row>
    <row r="73" spans="1:12" x14ac:dyDescent="0.3">
      <c r="A73" s="49" t="s">
        <v>186</v>
      </c>
      <c r="B73" s="49" t="s">
        <v>293</v>
      </c>
      <c r="C73" s="50">
        <v>54.397078990936279</v>
      </c>
      <c r="D73" s="51">
        <v>2.392474139860107E-4</v>
      </c>
      <c r="E73" s="51">
        <v>1.2105247115214339E-2</v>
      </c>
      <c r="F73" s="54">
        <v>48.75</v>
      </c>
      <c r="G73" s="55">
        <v>5.6470789909362793</v>
      </c>
      <c r="H73" s="50">
        <v>612.26501283947687</v>
      </c>
      <c r="I73" s="50">
        <v>612.26501283947687</v>
      </c>
      <c r="J73" s="52">
        <v>0</v>
      </c>
      <c r="K73" s="53">
        <v>1.2744105861447099E-3</v>
      </c>
      <c r="L73" s="80"/>
    </row>
    <row r="74" spans="1:12" x14ac:dyDescent="0.3">
      <c r="A74" s="49" t="s">
        <v>97</v>
      </c>
      <c r="B74" s="49"/>
      <c r="C74" s="50">
        <v>1130.0491545498371</v>
      </c>
      <c r="D74" s="51">
        <v>2.9999325041626941E-3</v>
      </c>
      <c r="E74" s="51">
        <v>6.167838034329555E-2</v>
      </c>
      <c r="F74" s="50">
        <v>363.86000660061831</v>
      </c>
      <c r="G74" s="52">
        <v>766.18914794921875</v>
      </c>
      <c r="H74" s="50">
        <v>0</v>
      </c>
      <c r="I74" s="50">
        <v>0</v>
      </c>
      <c r="J74" s="52">
        <v>0</v>
      </c>
      <c r="K74" s="53">
        <v>0</v>
      </c>
      <c r="L74" s="80"/>
    </row>
    <row r="75" spans="1:12" x14ac:dyDescent="0.3">
      <c r="A75" s="49" t="s">
        <v>59</v>
      </c>
      <c r="B75" s="49"/>
      <c r="C75" s="50">
        <v>8319.4689817428589</v>
      </c>
      <c r="D75" s="51">
        <v>1.6513975445949191E-3</v>
      </c>
      <c r="E75" s="51">
        <v>1.7929284261472941E-2</v>
      </c>
      <c r="F75" s="50">
        <v>3387.385973930358</v>
      </c>
      <c r="G75" s="52">
        <v>4932.0830078125</v>
      </c>
      <c r="H75" s="50">
        <v>0</v>
      </c>
      <c r="I75" s="50">
        <v>0</v>
      </c>
      <c r="J75" s="52">
        <v>0</v>
      </c>
      <c r="K75" s="53">
        <v>0</v>
      </c>
      <c r="L75" s="80"/>
    </row>
    <row r="76" spans="1:12" x14ac:dyDescent="0.3">
      <c r="A76" s="49" t="s">
        <v>164</v>
      </c>
      <c r="B76" s="49" t="s">
        <v>293</v>
      </c>
      <c r="C76" s="50">
        <v>120.7905166625977</v>
      </c>
      <c r="D76" s="51">
        <v>2.7850615628379639E-3</v>
      </c>
      <c r="E76" s="51">
        <v>7.2696038613078176E-2</v>
      </c>
      <c r="F76" s="54">
        <v>69.8</v>
      </c>
      <c r="G76" s="55">
        <v>50.990516662597663</v>
      </c>
      <c r="H76" s="50">
        <v>189.20595105532971</v>
      </c>
      <c r="I76" s="50">
        <v>189.20595105532971</v>
      </c>
      <c r="J76" s="52">
        <v>0</v>
      </c>
      <c r="K76" s="53">
        <v>3.938263038553016E-4</v>
      </c>
      <c r="L76" s="80"/>
    </row>
    <row r="77" spans="1:12" x14ac:dyDescent="0.3">
      <c r="A77" s="49" t="s">
        <v>144</v>
      </c>
      <c r="B77" s="49" t="s">
        <v>293</v>
      </c>
      <c r="C77" s="50">
        <v>183.33881072998051</v>
      </c>
      <c r="D77" s="51">
        <v>1.0222974015011649E-3</v>
      </c>
      <c r="E77" s="51">
        <v>5.7505805679573703E-2</v>
      </c>
      <c r="F77" s="54">
        <v>117.8</v>
      </c>
      <c r="G77" s="55">
        <v>65.538810729980469</v>
      </c>
      <c r="H77" s="50">
        <v>0</v>
      </c>
      <c r="I77" s="50">
        <v>0</v>
      </c>
      <c r="J77" s="52">
        <v>0</v>
      </c>
      <c r="K77" s="53">
        <v>0</v>
      </c>
      <c r="L77" s="80"/>
    </row>
    <row r="78" spans="1:12" x14ac:dyDescent="0.3">
      <c r="A78" s="49" t="s">
        <v>281</v>
      </c>
      <c r="B78" s="49"/>
      <c r="C78" s="50">
        <v>32.85</v>
      </c>
      <c r="D78" s="51">
        <v>2.3772926134341571E-4</v>
      </c>
      <c r="E78" s="51">
        <v>5.4011781153519454E-3</v>
      </c>
      <c r="F78" s="50">
        <v>32.85</v>
      </c>
      <c r="G78" s="52">
        <v>0</v>
      </c>
      <c r="H78" s="50">
        <v>69.965366073697453</v>
      </c>
      <c r="I78" s="50">
        <v>69.965366073697453</v>
      </c>
      <c r="J78" s="52">
        <v>0</v>
      </c>
      <c r="K78" s="53">
        <v>1.4563073394361511E-4</v>
      </c>
      <c r="L78" s="80"/>
    </row>
    <row r="79" spans="1:12" x14ac:dyDescent="0.3">
      <c r="A79" s="49" t="s">
        <v>218</v>
      </c>
      <c r="B79" s="49" t="s">
        <v>293</v>
      </c>
      <c r="C79" s="50">
        <v>5.5335791587829588</v>
      </c>
      <c r="D79" s="51">
        <v>6.6902508487107248E-4</v>
      </c>
      <c r="E79" s="51">
        <v>2.3902460355953691E-2</v>
      </c>
      <c r="F79" s="50">
        <v>0.3</v>
      </c>
      <c r="G79" s="52">
        <v>5.233579158782959</v>
      </c>
      <c r="H79" s="50">
        <v>0</v>
      </c>
      <c r="I79" s="50">
        <v>0</v>
      </c>
      <c r="J79" s="52">
        <v>0</v>
      </c>
      <c r="K79" s="53">
        <v>0</v>
      </c>
      <c r="L79" s="80"/>
    </row>
    <row r="80" spans="1:12" x14ac:dyDescent="0.3">
      <c r="A80" s="49" t="s">
        <v>199</v>
      </c>
      <c r="B80" s="49" t="s">
        <v>293</v>
      </c>
      <c r="C80" s="50">
        <v>31.506238241195678</v>
      </c>
      <c r="D80" s="51">
        <v>1.7366797310148991E-3</v>
      </c>
      <c r="E80" s="51">
        <v>0.19979551190733019</v>
      </c>
      <c r="F80" s="50">
        <v>29.52</v>
      </c>
      <c r="G80" s="52">
        <v>1.9862382411956789</v>
      </c>
      <c r="H80" s="50">
        <v>0</v>
      </c>
      <c r="I80" s="50">
        <v>0</v>
      </c>
      <c r="J80" s="52">
        <v>0</v>
      </c>
      <c r="K80" s="53">
        <v>0</v>
      </c>
      <c r="L80" s="80"/>
    </row>
    <row r="81" spans="1:12" x14ac:dyDescent="0.3">
      <c r="A81" s="49" t="s">
        <v>146</v>
      </c>
      <c r="B81" s="49" t="s">
        <v>293</v>
      </c>
      <c r="C81" s="50">
        <v>141.2597579956055</v>
      </c>
      <c r="D81" s="51">
        <v>2.5729662888780108E-3</v>
      </c>
      <c r="E81" s="51">
        <v>6.1579593385934182E-2</v>
      </c>
      <c r="F81" s="50">
        <v>16.5</v>
      </c>
      <c r="G81" s="52">
        <v>124.7597579956055</v>
      </c>
      <c r="H81" s="50">
        <v>0</v>
      </c>
      <c r="I81" s="50">
        <v>0</v>
      </c>
      <c r="J81" s="52">
        <v>0</v>
      </c>
      <c r="K81" s="53">
        <v>0</v>
      </c>
      <c r="L81" s="80"/>
    </row>
    <row r="82" spans="1:12" x14ac:dyDescent="0.3">
      <c r="A82" s="49" t="s">
        <v>174</v>
      </c>
      <c r="B82" s="49"/>
      <c r="C82" s="50">
        <v>108.1611352488399</v>
      </c>
      <c r="D82" s="51">
        <v>1.9564508715238091E-3</v>
      </c>
      <c r="E82" s="51">
        <v>3.1761274843991633E-2</v>
      </c>
      <c r="F82" s="50">
        <v>54.839998774230487</v>
      </c>
      <c r="G82" s="52">
        <v>53.321136474609382</v>
      </c>
      <c r="H82" s="50">
        <v>53.182029724121087</v>
      </c>
      <c r="I82" s="50">
        <v>0</v>
      </c>
      <c r="J82" s="52">
        <v>53.182029724121087</v>
      </c>
      <c r="K82" s="53">
        <v>1.1069674120159461E-4</v>
      </c>
      <c r="L82" s="80"/>
    </row>
    <row r="83" spans="1:12" x14ac:dyDescent="0.3">
      <c r="A83" s="49" t="s">
        <v>95</v>
      </c>
      <c r="B83" s="49" t="s">
        <v>293</v>
      </c>
      <c r="C83" s="50">
        <v>1064.995627209544</v>
      </c>
      <c r="D83" s="51">
        <v>2.9682846986746631E-3</v>
      </c>
      <c r="E83" s="51">
        <v>0.15439557107988419</v>
      </c>
      <c r="F83" s="50">
        <v>774.9599826782943</v>
      </c>
      <c r="G83" s="52">
        <v>290.03564453125</v>
      </c>
      <c r="H83" s="50">
        <v>4537.9481987644467</v>
      </c>
      <c r="I83" s="50">
        <v>4537.9481987644467</v>
      </c>
      <c r="J83" s="52">
        <v>0</v>
      </c>
      <c r="K83" s="53">
        <v>9.4455980704518314E-3</v>
      </c>
      <c r="L83" s="80"/>
    </row>
    <row r="84" spans="1:12" x14ac:dyDescent="0.3">
      <c r="A84" s="49" t="s">
        <v>236</v>
      </c>
      <c r="B84" s="49" t="s">
        <v>293</v>
      </c>
      <c r="C84" s="50">
        <v>37.365062862634673</v>
      </c>
      <c r="D84" s="51">
        <v>7.0487315724805247E-3</v>
      </c>
      <c r="E84" s="51">
        <v>0.1060491307891198</v>
      </c>
      <c r="F84" s="50">
        <v>36.750001460313797</v>
      </c>
      <c r="G84" s="52">
        <v>0.61506140232086182</v>
      </c>
      <c r="H84" s="50">
        <v>0</v>
      </c>
      <c r="I84" s="50">
        <v>0</v>
      </c>
      <c r="J84" s="52">
        <v>0</v>
      </c>
      <c r="K84" s="53">
        <v>0</v>
      </c>
      <c r="L84" s="80"/>
    </row>
    <row r="85" spans="1:12" x14ac:dyDescent="0.3">
      <c r="A85" s="49" t="s">
        <v>202</v>
      </c>
      <c r="B85" s="49" t="s">
        <v>293</v>
      </c>
      <c r="C85" s="50">
        <v>121.1464376449585</v>
      </c>
      <c r="D85" s="51">
        <v>9.1930163361395832E-3</v>
      </c>
      <c r="E85" s="51">
        <v>0.41358778347716929</v>
      </c>
      <c r="F85" s="50">
        <v>118</v>
      </c>
      <c r="G85" s="52">
        <v>3.1464376449584961</v>
      </c>
      <c r="H85" s="50">
        <v>32.050874534478247</v>
      </c>
      <c r="I85" s="50">
        <v>15.517610374322</v>
      </c>
      <c r="J85" s="52">
        <v>16.53326416015625</v>
      </c>
      <c r="K85" s="53">
        <v>6.6712898737272681E-5</v>
      </c>
      <c r="L85" s="80"/>
    </row>
    <row r="86" spans="1:12" x14ac:dyDescent="0.3">
      <c r="A86" s="49" t="s">
        <v>171</v>
      </c>
      <c r="B86" s="49" t="s">
        <v>293</v>
      </c>
      <c r="C86" s="50">
        <v>141.75280284881589</v>
      </c>
      <c r="D86" s="51">
        <v>2.1111532007219362E-3</v>
      </c>
      <c r="E86" s="51">
        <v>0.29714240137902581</v>
      </c>
      <c r="F86" s="50">
        <v>140.75</v>
      </c>
      <c r="G86" s="52">
        <v>1.002802848815918</v>
      </c>
      <c r="H86" s="50">
        <v>55.808949591859829</v>
      </c>
      <c r="I86" s="50">
        <v>55.808949591859829</v>
      </c>
      <c r="J86" s="52">
        <v>0</v>
      </c>
      <c r="K86" s="53">
        <v>1.161645932235062E-4</v>
      </c>
      <c r="L86" s="80"/>
    </row>
    <row r="87" spans="1:12" x14ac:dyDescent="0.3">
      <c r="A87" s="49" t="s">
        <v>198</v>
      </c>
      <c r="B87" s="49" t="s">
        <v>293</v>
      </c>
      <c r="C87" s="50">
        <v>8.8204978942871097</v>
      </c>
      <c r="D87" s="51">
        <v>2.663875391426243E-4</v>
      </c>
      <c r="E87" s="51">
        <v>1.8208412074452399E-2</v>
      </c>
      <c r="F87" s="50">
        <v>0.4</v>
      </c>
      <c r="G87" s="52">
        <v>8.4204978942871094</v>
      </c>
      <c r="H87" s="50">
        <v>0</v>
      </c>
      <c r="I87" s="50">
        <v>0</v>
      </c>
      <c r="J87" s="52">
        <v>0</v>
      </c>
      <c r="K87" s="53">
        <v>0</v>
      </c>
      <c r="L87" s="80"/>
    </row>
    <row r="88" spans="1:12" x14ac:dyDescent="0.3">
      <c r="A88" s="49" t="s">
        <v>233</v>
      </c>
      <c r="B88" s="49" t="s">
        <v>293</v>
      </c>
      <c r="C88" s="50">
        <v>2.0701205357909199E-2</v>
      </c>
      <c r="D88" s="51">
        <v>1.1837877435197211E-6</v>
      </c>
      <c r="E88" s="51">
        <v>9.3885086680117755E-5</v>
      </c>
      <c r="F88" s="50">
        <v>0</v>
      </c>
      <c r="G88" s="52">
        <v>2.0701205357909199E-2</v>
      </c>
      <c r="H88" s="50">
        <v>0</v>
      </c>
      <c r="I88" s="50">
        <v>0</v>
      </c>
      <c r="J88" s="52">
        <v>0</v>
      </c>
      <c r="K88" s="53">
        <v>0</v>
      </c>
      <c r="L88" s="80"/>
    </row>
    <row r="89" spans="1:12" x14ac:dyDescent="0.3">
      <c r="A89" s="49" t="s">
        <v>166</v>
      </c>
      <c r="B89" s="49"/>
      <c r="C89" s="50">
        <v>132.6000052690506</v>
      </c>
      <c r="D89" s="51">
        <v>1.4490877110604229E-3</v>
      </c>
      <c r="E89" s="51">
        <v>4.0010047990167143E-2</v>
      </c>
      <c r="F89" s="50">
        <v>132.6000052690506</v>
      </c>
      <c r="G89" s="52">
        <v>0</v>
      </c>
      <c r="H89" s="50">
        <v>311.85142640006029</v>
      </c>
      <c r="I89" s="50">
        <v>255.08773545157399</v>
      </c>
      <c r="J89" s="52">
        <v>56.763690948486328</v>
      </c>
      <c r="K89" s="53">
        <v>6.4910904718437938E-4</v>
      </c>
      <c r="L89" s="80"/>
    </row>
    <row r="90" spans="1:12" x14ac:dyDescent="0.3">
      <c r="A90" s="49" t="s">
        <v>109</v>
      </c>
      <c r="B90" s="49" t="s">
        <v>293</v>
      </c>
      <c r="C90" s="50">
        <v>126.9414985656738</v>
      </c>
      <c r="D90" s="51">
        <v>3.5644885653466751E-4</v>
      </c>
      <c r="E90" s="51">
        <v>3.1327117042050337E-2</v>
      </c>
      <c r="F90" s="50">
        <v>93.3</v>
      </c>
      <c r="G90" s="52">
        <v>33.641498565673828</v>
      </c>
      <c r="H90" s="50">
        <v>0</v>
      </c>
      <c r="I90" s="50">
        <v>0</v>
      </c>
      <c r="J90" s="52">
        <v>0</v>
      </c>
      <c r="K90" s="53">
        <v>0</v>
      </c>
      <c r="L90" s="80"/>
    </row>
    <row r="91" spans="1:12" x14ac:dyDescent="0.3">
      <c r="A91" s="49" t="s">
        <v>249</v>
      </c>
      <c r="B91" s="49" t="s">
        <v>293</v>
      </c>
      <c r="C91" s="50">
        <v>3.2752151489257808</v>
      </c>
      <c r="D91" s="51">
        <v>2.0122231601967121E-4</v>
      </c>
      <c r="E91" s="51">
        <v>1.5958751630009722E-2</v>
      </c>
      <c r="F91" s="50">
        <v>0</v>
      </c>
      <c r="G91" s="52">
        <v>3.2752151489257808</v>
      </c>
      <c r="H91" s="50">
        <v>0</v>
      </c>
      <c r="I91" s="50">
        <v>0</v>
      </c>
      <c r="J91" s="52">
        <v>0</v>
      </c>
      <c r="K91" s="53">
        <v>0</v>
      </c>
      <c r="L91" s="80"/>
    </row>
    <row r="92" spans="1:12" x14ac:dyDescent="0.3">
      <c r="A92" s="49" t="s">
        <v>74</v>
      </c>
      <c r="B92" s="49" t="s">
        <v>293</v>
      </c>
      <c r="C92" s="50">
        <v>3223.1363739013668</v>
      </c>
      <c r="D92" s="51">
        <v>9.2928062309325567E-3</v>
      </c>
      <c r="E92" s="51">
        <v>0.64670729148569184</v>
      </c>
      <c r="F92" s="50">
        <v>2996.4</v>
      </c>
      <c r="G92" s="52">
        <v>226.73637390136719</v>
      </c>
      <c r="H92" s="50">
        <v>0</v>
      </c>
      <c r="I92" s="50">
        <v>0</v>
      </c>
      <c r="J92" s="52">
        <v>0</v>
      </c>
      <c r="K92" s="53">
        <v>0</v>
      </c>
      <c r="L92" s="80"/>
    </row>
    <row r="93" spans="1:12" x14ac:dyDescent="0.3">
      <c r="A93" s="49" t="s">
        <v>145</v>
      </c>
      <c r="B93" s="49"/>
      <c r="C93" s="50">
        <v>101</v>
      </c>
      <c r="D93" s="51">
        <v>5.5090422146062453E-4</v>
      </c>
      <c r="E93" s="51">
        <v>2.9573180225595391E-2</v>
      </c>
      <c r="F93" s="50">
        <v>101</v>
      </c>
      <c r="G93" s="52">
        <v>0</v>
      </c>
      <c r="H93" s="50">
        <v>445.26663208007812</v>
      </c>
      <c r="I93" s="50">
        <v>0</v>
      </c>
      <c r="J93" s="52">
        <v>445.26663208007812</v>
      </c>
      <c r="K93" s="53">
        <v>9.268086493268682E-4</v>
      </c>
      <c r="L93" s="80"/>
    </row>
    <row r="94" spans="1:12" x14ac:dyDescent="0.3">
      <c r="A94" s="49" t="s">
        <v>103</v>
      </c>
      <c r="B94" s="49"/>
      <c r="C94" s="50">
        <v>0</v>
      </c>
      <c r="D94" s="51">
        <v>0</v>
      </c>
      <c r="E94" s="51">
        <v>0</v>
      </c>
      <c r="F94" s="50">
        <v>0</v>
      </c>
      <c r="G94" s="52">
        <v>0</v>
      </c>
      <c r="H94" s="50">
        <v>38389.479110958637</v>
      </c>
      <c r="I94" s="50">
        <v>38389.479110958637</v>
      </c>
      <c r="J94" s="52">
        <v>0</v>
      </c>
      <c r="K94" s="53">
        <v>7.9906507067412216E-2</v>
      </c>
      <c r="L94" s="80"/>
    </row>
    <row r="95" spans="1:12" x14ac:dyDescent="0.3">
      <c r="A95" s="49" t="s">
        <v>73</v>
      </c>
      <c r="B95" s="49"/>
      <c r="C95" s="50">
        <v>2394.0966176241641</v>
      </c>
      <c r="D95" s="51">
        <v>6.3504201276501464E-3</v>
      </c>
      <c r="E95" s="51">
        <v>0.28253698830309182</v>
      </c>
      <c r="F95" s="50">
        <v>598.5700062960384</v>
      </c>
      <c r="G95" s="52">
        <v>1795.526611328125</v>
      </c>
      <c r="H95" s="50">
        <v>20008.002610454361</v>
      </c>
      <c r="I95" s="50">
        <v>17883.909837016861</v>
      </c>
      <c r="J95" s="52">
        <v>2124.0927734375</v>
      </c>
      <c r="K95" s="53">
        <v>4.1646035294620319E-2</v>
      </c>
      <c r="L95" s="80"/>
    </row>
    <row r="96" spans="1:12" x14ac:dyDescent="0.3">
      <c r="A96" s="49" t="s">
        <v>119</v>
      </c>
      <c r="B96" s="49"/>
      <c r="C96" s="50">
        <v>685.06392785906792</v>
      </c>
      <c r="D96" s="51">
        <v>3.9717405526125432E-4</v>
      </c>
      <c r="E96" s="51">
        <v>8.9841129777882903E-3</v>
      </c>
      <c r="F96" s="50">
        <v>264.82500573992729</v>
      </c>
      <c r="G96" s="52">
        <v>420.23892211914062</v>
      </c>
      <c r="H96" s="50">
        <v>8214.2606635862776</v>
      </c>
      <c r="I96" s="50">
        <v>8214.2606635862776</v>
      </c>
      <c r="J96" s="52">
        <v>0</v>
      </c>
      <c r="K96" s="53">
        <v>1.7097728152843189E-2</v>
      </c>
      <c r="L96" s="80"/>
    </row>
    <row r="97" spans="1:176" x14ac:dyDescent="0.3">
      <c r="A97" s="49" t="s">
        <v>177</v>
      </c>
      <c r="B97" s="49" t="s">
        <v>293</v>
      </c>
      <c r="C97" s="50">
        <v>413.248630104065</v>
      </c>
      <c r="D97" s="51">
        <v>4.3732861100070171E-3</v>
      </c>
      <c r="E97" s="51">
        <v>0.28316992989370782</v>
      </c>
      <c r="F97" s="50">
        <v>406.56000000000012</v>
      </c>
      <c r="G97" s="52">
        <v>6.6886301040649414</v>
      </c>
      <c r="H97" s="50">
        <v>2.4501490064718952</v>
      </c>
      <c r="I97" s="50">
        <v>2.4501490064718952</v>
      </c>
      <c r="J97" s="52">
        <v>0</v>
      </c>
      <c r="K97" s="53">
        <v>5.099908970788078E-6</v>
      </c>
      <c r="L97" s="80"/>
    </row>
    <row r="98" spans="1:176" x14ac:dyDescent="0.3">
      <c r="A98" s="49" t="s">
        <v>165</v>
      </c>
      <c r="B98" s="49" t="s">
        <v>293</v>
      </c>
      <c r="C98" s="50">
        <v>3.7413923740386958</v>
      </c>
      <c r="D98" s="51">
        <v>1.7522665749037571E-4</v>
      </c>
      <c r="E98" s="51">
        <v>1.389706053066359E-2</v>
      </c>
      <c r="F98" s="50">
        <v>0</v>
      </c>
      <c r="G98" s="52">
        <v>3.7413923740386958</v>
      </c>
      <c r="H98" s="50">
        <v>1.905671449478141</v>
      </c>
      <c r="I98" s="50">
        <v>1.905671449478141</v>
      </c>
      <c r="J98" s="52">
        <v>0</v>
      </c>
      <c r="K98" s="53">
        <v>3.9665958661685057E-6</v>
      </c>
      <c r="L98" s="80"/>
    </row>
    <row r="99" spans="1:176" x14ac:dyDescent="0.3">
      <c r="A99" s="49" t="s">
        <v>78</v>
      </c>
      <c r="B99" s="49"/>
      <c r="C99" s="50">
        <v>9311.1438476562507</v>
      </c>
      <c r="D99" s="51">
        <v>1.522944212076437E-2</v>
      </c>
      <c r="E99" s="51"/>
      <c r="F99" s="50">
        <v>6323.2000000000007</v>
      </c>
      <c r="G99" s="52">
        <v>2987.94384765625</v>
      </c>
      <c r="H99" s="50">
        <v>0</v>
      </c>
      <c r="I99" s="50">
        <v>0</v>
      </c>
      <c r="J99" s="52">
        <v>0</v>
      </c>
      <c r="K99" s="53">
        <v>0</v>
      </c>
      <c r="L99" s="80"/>
    </row>
    <row r="100" spans="1:176" x14ac:dyDescent="0.3">
      <c r="A100" s="49" t="s">
        <v>208</v>
      </c>
      <c r="B100" s="49" t="s">
        <v>293</v>
      </c>
      <c r="C100" s="50">
        <v>0.75431638956069946</v>
      </c>
      <c r="D100" s="51">
        <v>9.7142947628848546E-5</v>
      </c>
      <c r="E100" s="51">
        <v>4.9614427881592401E-3</v>
      </c>
      <c r="F100" s="50">
        <v>0</v>
      </c>
      <c r="G100" s="52">
        <v>0.75431638956069946</v>
      </c>
      <c r="H100" s="50">
        <v>0.27223877849687722</v>
      </c>
      <c r="I100" s="50">
        <v>0.27223877849687722</v>
      </c>
      <c r="J100" s="52">
        <v>0</v>
      </c>
      <c r="K100" s="53">
        <v>5.6665655230978637E-7</v>
      </c>
      <c r="L100" s="80"/>
    </row>
    <row r="101" spans="1:176" x14ac:dyDescent="0.3">
      <c r="A101" s="49" t="s">
        <v>89</v>
      </c>
      <c r="B101" s="49" t="s">
        <v>293</v>
      </c>
      <c r="C101" s="50">
        <v>880.83332864940166</v>
      </c>
      <c r="D101" s="51">
        <v>1.7381851107209989E-3</v>
      </c>
      <c r="E101" s="51">
        <v>6.0081396877723917E-2</v>
      </c>
      <c r="F101" s="50">
        <v>231.80000345408911</v>
      </c>
      <c r="G101" s="52">
        <v>649.0333251953125</v>
      </c>
      <c r="H101" s="50">
        <v>0</v>
      </c>
      <c r="I101" s="50">
        <v>0</v>
      </c>
      <c r="J101" s="52">
        <v>0</v>
      </c>
      <c r="K101" s="53">
        <v>0</v>
      </c>
      <c r="L101" s="80"/>
    </row>
    <row r="102" spans="1:176" x14ac:dyDescent="0.3">
      <c r="A102" s="49" t="s">
        <v>222</v>
      </c>
      <c r="B102" s="49" t="s">
        <v>293</v>
      </c>
      <c r="C102" s="50">
        <v>5.4199505627155311</v>
      </c>
      <c r="D102" s="51">
        <v>3.465689843189017E-3</v>
      </c>
      <c r="E102" s="51">
        <v>0.13209155762709299</v>
      </c>
      <c r="F102" s="50">
        <v>5.3000000000000007</v>
      </c>
      <c r="G102" s="52">
        <v>0.1199505627155304</v>
      </c>
      <c r="H102" s="50">
        <v>165.79341610459821</v>
      </c>
      <c r="I102" s="50">
        <v>165.79341610459821</v>
      </c>
      <c r="J102" s="52">
        <v>0</v>
      </c>
      <c r="K102" s="53">
        <v>3.4509384035666E-4</v>
      </c>
      <c r="L102" s="80"/>
    </row>
    <row r="103" spans="1:176" x14ac:dyDescent="0.3">
      <c r="A103" s="49" t="s">
        <v>90</v>
      </c>
      <c r="B103" s="49" t="s">
        <v>293</v>
      </c>
      <c r="C103" s="50">
        <v>1188.783539384604</v>
      </c>
      <c r="D103" s="51">
        <v>1.527073151795352E-3</v>
      </c>
      <c r="E103" s="51">
        <v>4.7850324579974547E-2</v>
      </c>
      <c r="F103" s="50">
        <v>796.61999568343163</v>
      </c>
      <c r="G103" s="52">
        <v>392.16354370117187</v>
      </c>
      <c r="H103" s="50">
        <v>0</v>
      </c>
      <c r="I103" s="50">
        <v>0</v>
      </c>
      <c r="J103" s="52">
        <v>0</v>
      </c>
      <c r="K103" s="53">
        <v>0</v>
      </c>
      <c r="L103" s="80"/>
    </row>
    <row r="104" spans="1:176" x14ac:dyDescent="0.3">
      <c r="A104" s="49" t="s">
        <v>239</v>
      </c>
      <c r="B104" s="49" t="s">
        <v>293</v>
      </c>
      <c r="C104" s="50">
        <v>0.63593494892120361</v>
      </c>
      <c r="D104" s="51">
        <v>1.559985927308301E-5</v>
      </c>
      <c r="E104" s="51">
        <v>1.303306327754089E-3</v>
      </c>
      <c r="F104" s="50">
        <v>0</v>
      </c>
      <c r="G104" s="52">
        <v>0.63593494892120361</v>
      </c>
      <c r="H104" s="50">
        <v>0</v>
      </c>
      <c r="I104" s="50">
        <v>0</v>
      </c>
      <c r="J104" s="52">
        <v>0</v>
      </c>
      <c r="K104" s="53">
        <v>0</v>
      </c>
      <c r="L104" s="80"/>
    </row>
    <row r="105" spans="1:176" x14ac:dyDescent="0.3">
      <c r="A105" s="49" t="s">
        <v>75</v>
      </c>
      <c r="B105" s="49"/>
      <c r="C105" s="50">
        <v>0</v>
      </c>
      <c r="D105" s="51">
        <v>0</v>
      </c>
      <c r="E105" s="51">
        <v>0</v>
      </c>
      <c r="F105" s="50">
        <v>0</v>
      </c>
      <c r="G105" s="52">
        <v>0</v>
      </c>
      <c r="H105" s="50">
        <v>771.81024169921875</v>
      </c>
      <c r="I105" s="50">
        <v>0</v>
      </c>
      <c r="J105" s="52">
        <v>771.81024169921875</v>
      </c>
      <c r="K105" s="53">
        <v>1.6064990190355231E-3</v>
      </c>
      <c r="L105" s="80"/>
    </row>
    <row r="106" spans="1:176" x14ac:dyDescent="0.3">
      <c r="A106" s="49" t="s">
        <v>188</v>
      </c>
      <c r="B106" s="49" t="s">
        <v>293</v>
      </c>
      <c r="C106" s="50">
        <v>12.00568904876709</v>
      </c>
      <c r="D106" s="51">
        <v>2.2810130993734551E-4</v>
      </c>
      <c r="E106" s="51">
        <v>1.129374240040203E-2</v>
      </c>
      <c r="F106" s="50">
        <v>4.2749999999999986</v>
      </c>
      <c r="G106" s="52">
        <v>7.7306890487670898</v>
      </c>
      <c r="H106" s="50">
        <v>111.6178991837197</v>
      </c>
      <c r="I106" s="50">
        <v>111.6178991837197</v>
      </c>
      <c r="J106" s="52">
        <v>0</v>
      </c>
      <c r="K106" s="53">
        <v>2.323291864470124E-4</v>
      </c>
      <c r="L106" s="80"/>
    </row>
    <row r="107" spans="1:176" x14ac:dyDescent="0.3">
      <c r="A107" s="49" t="s">
        <v>94</v>
      </c>
      <c r="B107" s="49" t="s">
        <v>293</v>
      </c>
      <c r="C107" s="50">
        <v>1568.645785301924</v>
      </c>
      <c r="D107" s="51">
        <v>5.0584103322085074E-3</v>
      </c>
      <c r="E107" s="51">
        <v>0.187611871879071</v>
      </c>
      <c r="F107" s="50">
        <v>1521.200022667646</v>
      </c>
      <c r="G107" s="52">
        <v>47.445762634277337</v>
      </c>
      <c r="H107" s="50">
        <v>0</v>
      </c>
      <c r="I107" s="50">
        <v>0</v>
      </c>
      <c r="J107" s="52">
        <v>0</v>
      </c>
      <c r="K107" s="53">
        <v>0</v>
      </c>
      <c r="L107" s="80"/>
    </row>
    <row r="108" spans="1:176" x14ac:dyDescent="0.3">
      <c r="A108" s="49" t="s">
        <v>213</v>
      </c>
      <c r="B108" s="49" t="s">
        <v>293</v>
      </c>
      <c r="C108" s="50">
        <v>3.4326133728027339</v>
      </c>
      <c r="D108" s="51">
        <v>1.5887197000356669E-4</v>
      </c>
      <c r="E108" s="51">
        <v>1.259998572926384E-2</v>
      </c>
      <c r="F108" s="50">
        <v>0</v>
      </c>
      <c r="G108" s="52">
        <v>3.4326133728027339</v>
      </c>
      <c r="H108" s="50">
        <v>9.2561184688938258</v>
      </c>
      <c r="I108" s="50">
        <v>9.2561184688938258</v>
      </c>
      <c r="J108" s="52">
        <v>0</v>
      </c>
      <c r="K108" s="53">
        <v>1.9266322778532741E-5</v>
      </c>
      <c r="L108" s="80"/>
    </row>
    <row r="109" spans="1:176" s="58" customFormat="1" x14ac:dyDescent="0.3">
      <c r="A109" s="58" t="s">
        <v>299</v>
      </c>
      <c r="C109" s="76">
        <v>1172.7090382033589</v>
      </c>
      <c r="D109" s="71">
        <v>5.3070433925042626E-3</v>
      </c>
      <c r="E109" s="71">
        <v>0.10985673401886629</v>
      </c>
      <c r="F109" s="76">
        <v>472.22999997973443</v>
      </c>
      <c r="G109" s="83">
        <v>700.47903822362423</v>
      </c>
      <c r="H109" s="78">
        <v>99125.588943936891</v>
      </c>
      <c r="I109" s="78">
        <v>46727.063941203996</v>
      </c>
      <c r="J109" s="79">
        <v>52398.525002732873</v>
      </c>
      <c r="K109" s="74">
        <v>0.20632683112517222</v>
      </c>
      <c r="L109" s="80"/>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row>
    <row r="110" spans="1:176" x14ac:dyDescent="0.3">
      <c r="A110" s="49" t="s">
        <v>282</v>
      </c>
      <c r="B110" s="49" t="s">
        <v>293</v>
      </c>
      <c r="C110" s="50">
        <v>0</v>
      </c>
      <c r="D110" s="51">
        <v>0</v>
      </c>
      <c r="E110" s="51">
        <v>0</v>
      </c>
      <c r="F110" s="50">
        <v>0</v>
      </c>
      <c r="G110" s="52">
        <v>0</v>
      </c>
      <c r="H110" s="50">
        <v>60.709247604803622</v>
      </c>
      <c r="I110" s="50">
        <v>60.709247604803622</v>
      </c>
      <c r="J110" s="52">
        <v>0</v>
      </c>
      <c r="K110" s="53">
        <v>1.2636441116508241E-4</v>
      </c>
      <c r="L110" s="80"/>
    </row>
    <row r="111" spans="1:176" x14ac:dyDescent="0.3">
      <c r="A111" s="49" t="s">
        <v>251</v>
      </c>
      <c r="B111" s="49" t="s">
        <v>293</v>
      </c>
      <c r="C111" s="50">
        <v>2.3376510143280029</v>
      </c>
      <c r="D111" s="51">
        <v>1.455623837060372E-3</v>
      </c>
      <c r="E111" s="51">
        <v>5.0122787008459763E-2</v>
      </c>
      <c r="F111" s="50">
        <v>0</v>
      </c>
      <c r="G111" s="52">
        <v>2.3376510143280029</v>
      </c>
      <c r="H111" s="50">
        <v>6.2614919054281746</v>
      </c>
      <c r="I111" s="50">
        <v>6.2614919054281746</v>
      </c>
      <c r="J111" s="52">
        <v>0</v>
      </c>
      <c r="K111" s="53">
        <v>1.3033100703125089E-5</v>
      </c>
      <c r="L111" s="80"/>
    </row>
    <row r="112" spans="1:176" x14ac:dyDescent="0.3">
      <c r="A112" s="49" t="s">
        <v>211</v>
      </c>
      <c r="B112" s="49" t="s">
        <v>293</v>
      </c>
      <c r="C112" s="50">
        <v>22.356674194335941</v>
      </c>
      <c r="D112" s="51">
        <v>6.9815852770169773E-3</v>
      </c>
      <c r="E112" s="51">
        <v>0.11333995249131559</v>
      </c>
      <c r="F112" s="50">
        <v>1</v>
      </c>
      <c r="G112" s="52">
        <v>21.356674194335941</v>
      </c>
      <c r="H112" s="50">
        <v>41.183210841009497</v>
      </c>
      <c r="I112" s="50">
        <v>41.108055553028457</v>
      </c>
      <c r="J112" s="52">
        <v>7.5155287981033325E-2</v>
      </c>
      <c r="K112" s="53">
        <v>8.5721572793793409E-5</v>
      </c>
      <c r="L112" s="80"/>
    </row>
    <row r="113" spans="1:12" x14ac:dyDescent="0.3">
      <c r="A113" s="49" t="s">
        <v>283</v>
      </c>
      <c r="B113" s="49" t="s">
        <v>293</v>
      </c>
      <c r="C113" s="50">
        <v>0</v>
      </c>
      <c r="D113" s="51">
        <v>0</v>
      </c>
      <c r="E113" s="51">
        <v>0</v>
      </c>
      <c r="F113" s="50">
        <v>0</v>
      </c>
      <c r="G113" s="52">
        <v>0</v>
      </c>
      <c r="H113" s="50">
        <v>1397.7634538360719</v>
      </c>
      <c r="I113" s="50">
        <v>718.43813645325906</v>
      </c>
      <c r="J113" s="52">
        <v>679.3253173828125</v>
      </c>
      <c r="K113" s="53">
        <v>2.9094011663898692E-3</v>
      </c>
      <c r="L113" s="80"/>
    </row>
    <row r="114" spans="1:12" x14ac:dyDescent="0.3">
      <c r="A114" s="49" t="s">
        <v>151</v>
      </c>
      <c r="B114" s="49" t="s">
        <v>293</v>
      </c>
      <c r="C114" s="50">
        <v>188.42617034912109</v>
      </c>
      <c r="D114" s="51">
        <v>3.6965999917195319E-2</v>
      </c>
      <c r="E114" s="51">
        <v>1.2580182983909329</v>
      </c>
      <c r="F114" s="50">
        <v>62</v>
      </c>
      <c r="G114" s="52">
        <v>126.42617034912109</v>
      </c>
      <c r="H114" s="50">
        <v>3066.6387975909861</v>
      </c>
      <c r="I114" s="50">
        <v>2853.6068762042669</v>
      </c>
      <c r="J114" s="52">
        <v>213.03192138671881</v>
      </c>
      <c r="K114" s="53">
        <v>6.3831133015543927E-3</v>
      </c>
      <c r="L114" s="80"/>
    </row>
    <row r="115" spans="1:12" x14ac:dyDescent="0.3">
      <c r="A115" s="49" t="s">
        <v>176</v>
      </c>
      <c r="B115" s="49" t="s">
        <v>293</v>
      </c>
      <c r="C115" s="50">
        <v>98.335838317871094</v>
      </c>
      <c r="D115" s="51">
        <v>4.2477683938605217E-2</v>
      </c>
      <c r="E115" s="51">
        <v>1.0880609303748181</v>
      </c>
      <c r="F115" s="50">
        <v>0</v>
      </c>
      <c r="G115" s="52">
        <v>98.335838317871094</v>
      </c>
      <c r="H115" s="50">
        <v>90.40338134765625</v>
      </c>
      <c r="I115" s="50">
        <v>0</v>
      </c>
      <c r="J115" s="52">
        <v>90.40338134765625</v>
      </c>
      <c r="K115" s="53">
        <v>1.8817182722628679E-4</v>
      </c>
      <c r="L115" s="80"/>
    </row>
    <row r="116" spans="1:12" x14ac:dyDescent="0.3">
      <c r="A116" s="49" t="s">
        <v>284</v>
      </c>
      <c r="B116" s="49" t="s">
        <v>293</v>
      </c>
      <c r="C116" s="50">
        <v>0</v>
      </c>
      <c r="D116" s="51">
        <v>0</v>
      </c>
      <c r="E116" s="51">
        <v>0</v>
      </c>
      <c r="F116" s="50">
        <v>0</v>
      </c>
      <c r="G116" s="52">
        <v>0</v>
      </c>
      <c r="H116" s="50">
        <v>22137.460072078138</v>
      </c>
      <c r="I116" s="50">
        <v>19461.53355840626</v>
      </c>
      <c r="J116" s="52">
        <v>2675.926513671875</v>
      </c>
      <c r="K116" s="53">
        <v>4.6078434786553553E-2</v>
      </c>
      <c r="L116" s="80"/>
    </row>
    <row r="117" spans="1:12" x14ac:dyDescent="0.3">
      <c r="A117" s="49" t="s">
        <v>240</v>
      </c>
      <c r="B117" s="49" t="s">
        <v>293</v>
      </c>
      <c r="C117" s="50">
        <v>1.9649850130081179</v>
      </c>
      <c r="D117" s="51"/>
      <c r="E117" s="51"/>
      <c r="F117" s="50">
        <v>0</v>
      </c>
      <c r="G117" s="52">
        <v>1.9649850130081179</v>
      </c>
      <c r="H117" s="50">
        <v>2.9817578792572021</v>
      </c>
      <c r="I117" s="50">
        <v>0</v>
      </c>
      <c r="J117" s="52">
        <v>2.9817578792572021</v>
      </c>
      <c r="K117" s="53">
        <v>6.2064363093732001E-6</v>
      </c>
      <c r="L117" s="80"/>
    </row>
    <row r="118" spans="1:12" x14ac:dyDescent="0.3">
      <c r="A118" s="49" t="s">
        <v>285</v>
      </c>
      <c r="B118" s="49" t="s">
        <v>293</v>
      </c>
      <c r="C118" s="50">
        <v>0</v>
      </c>
      <c r="D118" s="51">
        <v>0</v>
      </c>
      <c r="E118" s="51">
        <v>0</v>
      </c>
      <c r="F118" s="50">
        <v>0</v>
      </c>
      <c r="G118" s="52">
        <v>0</v>
      </c>
      <c r="H118" s="50">
        <v>11108.13398795528</v>
      </c>
      <c r="I118" s="50">
        <v>5816.9259801427761</v>
      </c>
      <c r="J118" s="52">
        <v>5291.2080078125</v>
      </c>
      <c r="K118" s="53">
        <v>2.3121235493943779E-2</v>
      </c>
      <c r="L118" s="80"/>
    </row>
    <row r="119" spans="1:12" x14ac:dyDescent="0.3">
      <c r="A119" s="49" t="s">
        <v>286</v>
      </c>
      <c r="B119" s="49"/>
      <c r="C119" s="50">
        <v>0</v>
      </c>
      <c r="D119" s="51">
        <v>0</v>
      </c>
      <c r="E119" s="51">
        <v>0</v>
      </c>
      <c r="F119" s="50">
        <v>0</v>
      </c>
      <c r="G119" s="52">
        <v>0</v>
      </c>
      <c r="H119" s="50">
        <v>53758.255717716624</v>
      </c>
      <c r="I119" s="50">
        <v>10450.97446771662</v>
      </c>
      <c r="J119" s="52">
        <v>43307.28125</v>
      </c>
      <c r="K119" s="53">
        <v>0.1118961376897986</v>
      </c>
      <c r="L119" s="80"/>
    </row>
    <row r="120" spans="1:12" x14ac:dyDescent="0.3">
      <c r="A120" s="49" t="s">
        <v>134</v>
      </c>
      <c r="B120" s="49" t="s">
        <v>293</v>
      </c>
      <c r="C120" s="50">
        <v>350.2822057902813</v>
      </c>
      <c r="D120" s="51">
        <v>0.115972553824992</v>
      </c>
      <c r="E120" s="51">
        <v>1.882713340778287</v>
      </c>
      <c r="F120" s="50">
        <v>3.7399999797344212</v>
      </c>
      <c r="G120" s="52">
        <v>346.54220581054687</v>
      </c>
      <c r="H120" s="50">
        <v>302.04096774137582</v>
      </c>
      <c r="I120" s="50">
        <v>186.21132449186399</v>
      </c>
      <c r="J120" s="52">
        <v>115.8296432495117</v>
      </c>
      <c r="K120" s="53">
        <v>6.2868888253773394E-4</v>
      </c>
      <c r="L120" s="80"/>
    </row>
    <row r="121" spans="1:12" x14ac:dyDescent="0.3">
      <c r="A121" s="49" t="s">
        <v>226</v>
      </c>
      <c r="B121" s="49" t="s">
        <v>293</v>
      </c>
      <c r="C121" s="50">
        <v>5.1272234916687012</v>
      </c>
      <c r="D121" s="51">
        <v>9.2420644026928074E-3</v>
      </c>
      <c r="E121" s="51">
        <v>0.2163357584232645</v>
      </c>
      <c r="F121" s="50">
        <v>1</v>
      </c>
      <c r="G121" s="52">
        <v>4.1272234916687012</v>
      </c>
      <c r="H121" s="50">
        <v>8.8289722800254822E-2</v>
      </c>
      <c r="I121" s="50">
        <v>0</v>
      </c>
      <c r="J121" s="52">
        <v>8.8289722800254822E-2</v>
      </c>
      <c r="K121" s="53">
        <v>1.837723126830479E-7</v>
      </c>
      <c r="L121" s="80"/>
    </row>
    <row r="122" spans="1:12" x14ac:dyDescent="0.3">
      <c r="A122" s="49" t="s">
        <v>237</v>
      </c>
      <c r="B122" s="49" t="s">
        <v>293</v>
      </c>
      <c r="C122" s="50">
        <v>2.7227210998535161</v>
      </c>
      <c r="D122" s="51">
        <v>1.319147819696471E-2</v>
      </c>
      <c r="E122" s="51"/>
      <c r="F122" s="50">
        <v>0</v>
      </c>
      <c r="G122" s="52">
        <v>2.7227210998535161</v>
      </c>
      <c r="H122" s="50">
        <v>0</v>
      </c>
      <c r="I122" s="50">
        <v>0</v>
      </c>
      <c r="J122" s="52">
        <v>0</v>
      </c>
      <c r="K122" s="53">
        <v>0</v>
      </c>
      <c r="L122" s="80"/>
    </row>
    <row r="123" spans="1:12" x14ac:dyDescent="0.3">
      <c r="A123" s="49" t="s">
        <v>294</v>
      </c>
      <c r="B123" s="49" t="s">
        <v>293</v>
      </c>
      <c r="C123" s="50">
        <v>0</v>
      </c>
      <c r="D123" s="51">
        <v>0</v>
      </c>
      <c r="E123" s="51">
        <v>0</v>
      </c>
      <c r="F123" s="50">
        <v>0</v>
      </c>
      <c r="G123" s="52">
        <v>0</v>
      </c>
      <c r="H123" s="50">
        <v>8.7116409119000711</v>
      </c>
      <c r="I123" s="50">
        <v>8.7116409119000711</v>
      </c>
      <c r="J123" s="52">
        <v>0</v>
      </c>
      <c r="K123" s="53">
        <v>1.8133009673913161E-5</v>
      </c>
      <c r="L123" s="80"/>
    </row>
    <row r="124" spans="1:12" x14ac:dyDescent="0.3">
      <c r="A124" s="49" t="s">
        <v>238</v>
      </c>
      <c r="B124" s="49" t="s">
        <v>293</v>
      </c>
      <c r="C124" s="50">
        <v>3.2497275829315191</v>
      </c>
      <c r="D124" s="51">
        <v>2.785852232334188E-3</v>
      </c>
      <c r="E124" s="51">
        <v>0.163388439349446</v>
      </c>
      <c r="F124" s="50">
        <v>0.6</v>
      </c>
      <c r="G124" s="52">
        <v>2.649727582931519</v>
      </c>
      <c r="H124" s="50">
        <v>0</v>
      </c>
      <c r="I124" s="50">
        <v>0</v>
      </c>
      <c r="J124" s="52">
        <v>0</v>
      </c>
      <c r="K124" s="53">
        <v>0</v>
      </c>
      <c r="L124" s="80"/>
    </row>
    <row r="125" spans="1:12" x14ac:dyDescent="0.3">
      <c r="A125" s="49" t="s">
        <v>275</v>
      </c>
      <c r="B125" s="49" t="s">
        <v>293</v>
      </c>
      <c r="C125" s="50">
        <v>0</v>
      </c>
      <c r="D125" s="51">
        <v>0</v>
      </c>
      <c r="E125" s="51">
        <v>0</v>
      </c>
      <c r="F125" s="50">
        <v>0</v>
      </c>
      <c r="G125" s="52">
        <v>0</v>
      </c>
      <c r="H125" s="50">
        <v>0</v>
      </c>
      <c r="I125" s="50">
        <v>0</v>
      </c>
      <c r="J125" s="52">
        <v>0</v>
      </c>
      <c r="K125" s="53">
        <v>0</v>
      </c>
      <c r="L125" s="80"/>
    </row>
    <row r="126" spans="1:12" x14ac:dyDescent="0.3">
      <c r="A126" s="49" t="s">
        <v>247</v>
      </c>
      <c r="B126" s="49" t="s">
        <v>293</v>
      </c>
      <c r="C126" s="50">
        <v>1.7232651710510249</v>
      </c>
      <c r="D126" s="51">
        <v>3.5994070678274968E-4</v>
      </c>
      <c r="E126" s="51">
        <v>9.8001581876151628E-3</v>
      </c>
      <c r="F126" s="50">
        <v>0</v>
      </c>
      <c r="G126" s="52">
        <v>1.7232651710510249</v>
      </c>
      <c r="H126" s="50">
        <v>0</v>
      </c>
      <c r="I126" s="50">
        <v>0</v>
      </c>
      <c r="J126" s="52">
        <v>0</v>
      </c>
      <c r="K126" s="53">
        <v>0</v>
      </c>
      <c r="L126" s="80"/>
    </row>
    <row r="127" spans="1:12" x14ac:dyDescent="0.3">
      <c r="A127" s="49" t="s">
        <v>225</v>
      </c>
      <c r="B127" s="49" t="s">
        <v>293</v>
      </c>
      <c r="C127" s="50">
        <v>3.3581101894378662</v>
      </c>
      <c r="D127" s="51">
        <v>2.040779810874817E-4</v>
      </c>
      <c r="E127" s="51">
        <v>2.2138609426587061E-2</v>
      </c>
      <c r="F127" s="50">
        <v>0</v>
      </c>
      <c r="G127" s="52">
        <v>3.3581101894378662</v>
      </c>
      <c r="H127" s="50">
        <v>3.8113428989562821</v>
      </c>
      <c r="I127" s="50">
        <v>3.8113428989562821</v>
      </c>
      <c r="J127" s="52">
        <v>0</v>
      </c>
      <c r="K127" s="53">
        <v>7.9331917323370113E-6</v>
      </c>
      <c r="L127" s="80"/>
    </row>
    <row r="128" spans="1:12" x14ac:dyDescent="0.3">
      <c r="A128" s="49" t="s">
        <v>163</v>
      </c>
      <c r="B128" s="49" t="s">
        <v>293</v>
      </c>
      <c r="C128" s="50">
        <v>97.197489261627197</v>
      </c>
      <c r="D128" s="51">
        <v>6.1788038271431743E-3</v>
      </c>
      <c r="E128" s="51">
        <v>0.1569735562610293</v>
      </c>
      <c r="F128" s="50">
        <v>89.5</v>
      </c>
      <c r="G128" s="52">
        <v>7.6974892616271973</v>
      </c>
      <c r="H128" s="50">
        <v>0</v>
      </c>
      <c r="I128" s="50">
        <v>0</v>
      </c>
      <c r="J128" s="52">
        <v>0</v>
      </c>
      <c r="K128" s="53">
        <v>0</v>
      </c>
      <c r="L128" s="80"/>
    </row>
    <row r="129" spans="1:176" x14ac:dyDescent="0.3">
      <c r="A129" s="49" t="s">
        <v>270</v>
      </c>
      <c r="B129" s="49" t="s">
        <v>293</v>
      </c>
      <c r="C129" s="50">
        <v>0.14978551864624021</v>
      </c>
      <c r="D129" s="51">
        <v>2.352203851929374E-3</v>
      </c>
      <c r="E129" s="51"/>
      <c r="F129" s="50">
        <v>0</v>
      </c>
      <c r="G129" s="52">
        <v>0.14978551864624021</v>
      </c>
      <c r="H129" s="50">
        <v>0</v>
      </c>
      <c r="I129" s="50">
        <v>0</v>
      </c>
      <c r="J129" s="52">
        <v>0</v>
      </c>
      <c r="K129" s="53">
        <v>0</v>
      </c>
      <c r="L129" s="80"/>
    </row>
    <row r="130" spans="1:176" x14ac:dyDescent="0.3">
      <c r="A130" s="49" t="s">
        <v>116</v>
      </c>
      <c r="B130" s="49" t="s">
        <v>293</v>
      </c>
      <c r="C130" s="50">
        <v>188.93748306691651</v>
      </c>
      <c r="D130" s="51">
        <v>1.871444520716184E-3</v>
      </c>
      <c r="E130" s="51">
        <v>3.0381270822023559E-2</v>
      </c>
      <c r="F130" s="50">
        <v>188.76</v>
      </c>
      <c r="G130" s="52">
        <v>0.17748306691646579</v>
      </c>
      <c r="H130" s="50">
        <v>6284.9044403789076</v>
      </c>
      <c r="I130" s="50">
        <v>6284.9044403789076</v>
      </c>
      <c r="J130" s="52">
        <v>0</v>
      </c>
      <c r="K130" s="53">
        <v>1.308183316662373E-2</v>
      </c>
      <c r="L130" s="80"/>
    </row>
    <row r="131" spans="1:176" x14ac:dyDescent="0.3">
      <c r="A131" s="49" t="s">
        <v>235</v>
      </c>
      <c r="B131" s="49" t="s">
        <v>293</v>
      </c>
      <c r="C131" s="50">
        <v>14.54884948730469</v>
      </c>
      <c r="D131" s="51">
        <v>1.2272592168838499E-2</v>
      </c>
      <c r="E131" s="51">
        <v>0.1992348382451857</v>
      </c>
      <c r="F131" s="50">
        <v>10.15</v>
      </c>
      <c r="G131" s="52">
        <v>4.3988494873046884</v>
      </c>
      <c r="H131" s="50">
        <v>0</v>
      </c>
      <c r="I131" s="50">
        <v>0</v>
      </c>
      <c r="J131" s="52">
        <v>0</v>
      </c>
      <c r="K131" s="53">
        <v>0</v>
      </c>
      <c r="L131" s="80"/>
    </row>
    <row r="132" spans="1:176" x14ac:dyDescent="0.3">
      <c r="A132" s="49" t="s">
        <v>250</v>
      </c>
      <c r="B132" s="49" t="s">
        <v>293</v>
      </c>
      <c r="C132" s="50">
        <v>0.83484327793121338</v>
      </c>
      <c r="D132" s="51">
        <v>7.752202287799394E-4</v>
      </c>
      <c r="E132" s="51">
        <v>3.1374586124073088E-2</v>
      </c>
      <c r="F132" s="50">
        <v>0</v>
      </c>
      <c r="G132" s="52">
        <v>0.83484327793121338</v>
      </c>
      <c r="H132" s="50">
        <v>0</v>
      </c>
      <c r="I132" s="50">
        <v>0</v>
      </c>
      <c r="J132" s="52">
        <v>0</v>
      </c>
      <c r="K132" s="53">
        <v>0</v>
      </c>
      <c r="L132" s="80"/>
    </row>
    <row r="133" spans="1:176" x14ac:dyDescent="0.3">
      <c r="A133" s="49" t="s">
        <v>228</v>
      </c>
      <c r="B133" s="49" t="s">
        <v>293</v>
      </c>
      <c r="C133" s="50">
        <v>6.0589890480041504</v>
      </c>
      <c r="D133" s="51">
        <v>2.9454491954628279E-3</v>
      </c>
      <c r="E133" s="51">
        <v>0.14172598227701499</v>
      </c>
      <c r="F133" s="50">
        <v>0</v>
      </c>
      <c r="G133" s="52">
        <v>6.0589890480041504</v>
      </c>
      <c r="H133" s="50">
        <v>0</v>
      </c>
      <c r="I133" s="50">
        <v>0</v>
      </c>
      <c r="J133" s="52">
        <v>0</v>
      </c>
      <c r="K133" s="53">
        <v>0</v>
      </c>
      <c r="L133" s="80"/>
    </row>
    <row r="134" spans="1:176" x14ac:dyDescent="0.3">
      <c r="A134" s="49" t="s">
        <v>274</v>
      </c>
      <c r="B134" s="49" t="s">
        <v>293</v>
      </c>
      <c r="C134" s="50">
        <v>14.35</v>
      </c>
      <c r="D134" s="51"/>
      <c r="E134" s="51"/>
      <c r="F134" s="50">
        <v>14.35</v>
      </c>
      <c r="G134" s="52">
        <v>0</v>
      </c>
      <c r="H134" s="50">
        <v>0</v>
      </c>
      <c r="I134" s="50">
        <v>0</v>
      </c>
      <c r="J134" s="52">
        <v>0</v>
      </c>
      <c r="K134" s="53">
        <v>0</v>
      </c>
      <c r="L134" s="80"/>
    </row>
    <row r="135" spans="1:176" x14ac:dyDescent="0.3">
      <c r="A135" s="49" t="s">
        <v>196</v>
      </c>
      <c r="B135" s="49" t="s">
        <v>293</v>
      </c>
      <c r="C135" s="50">
        <v>23.919172286987301</v>
      </c>
      <c r="D135" s="51">
        <v>2.7047845684097981E-2</v>
      </c>
      <c r="E135" s="51">
        <v>0.88640311230000968</v>
      </c>
      <c r="F135" s="50">
        <v>0</v>
      </c>
      <c r="G135" s="52">
        <v>23.919172286987301</v>
      </c>
      <c r="H135" s="50">
        <v>23.79015434002245</v>
      </c>
      <c r="I135" s="50">
        <v>10.345073582881341</v>
      </c>
      <c r="J135" s="52">
        <v>13.44508075714111</v>
      </c>
      <c r="K135" s="53">
        <v>4.9518466515560932E-5</v>
      </c>
      <c r="L135" s="80"/>
    </row>
    <row r="136" spans="1:176" x14ac:dyDescent="0.3">
      <c r="A136" s="49" t="s">
        <v>221</v>
      </c>
      <c r="B136" s="49" t="s">
        <v>293</v>
      </c>
      <c r="C136" s="50">
        <v>10.08948993682861</v>
      </c>
      <c r="D136" s="51">
        <v>2.5247680111623321E-3</v>
      </c>
      <c r="E136" s="51">
        <v>4.8051077998376761E-2</v>
      </c>
      <c r="F136" s="50">
        <v>0</v>
      </c>
      <c r="G136" s="52">
        <v>10.08948993682861</v>
      </c>
      <c r="H136" s="50">
        <v>0</v>
      </c>
      <c r="I136" s="50">
        <v>0</v>
      </c>
      <c r="J136" s="52">
        <v>0</v>
      </c>
      <c r="K136" s="53">
        <v>0</v>
      </c>
      <c r="L136" s="80"/>
    </row>
    <row r="137" spans="1:176" x14ac:dyDescent="0.3">
      <c r="A137" s="49" t="s">
        <v>142</v>
      </c>
      <c r="B137" s="49" t="s">
        <v>293</v>
      </c>
      <c r="C137" s="50">
        <v>69.79414176940918</v>
      </c>
      <c r="D137" s="51">
        <v>2.869546562889248E-3</v>
      </c>
      <c r="E137" s="51">
        <v>8.3990425068051003E-2</v>
      </c>
      <c r="F137" s="50">
        <v>48</v>
      </c>
      <c r="G137" s="52">
        <v>21.79414176940918</v>
      </c>
      <c r="H137" s="50">
        <v>0</v>
      </c>
      <c r="I137" s="50">
        <v>0</v>
      </c>
      <c r="J137" s="52">
        <v>0</v>
      </c>
      <c r="K137" s="53">
        <v>0</v>
      </c>
      <c r="L137" s="80"/>
    </row>
    <row r="138" spans="1:176" x14ac:dyDescent="0.3">
      <c r="A138" s="49" t="s">
        <v>215</v>
      </c>
      <c r="B138" s="49" t="s">
        <v>293</v>
      </c>
      <c r="C138" s="50">
        <v>13.81422233581543</v>
      </c>
      <c r="D138" s="51">
        <v>1.240971554936895E-2</v>
      </c>
      <c r="E138" s="51">
        <v>0.20146091682449241</v>
      </c>
      <c r="F138" s="50">
        <v>0</v>
      </c>
      <c r="G138" s="52">
        <v>13.81422233581543</v>
      </c>
      <c r="H138" s="50">
        <v>8.9286842346191406</v>
      </c>
      <c r="I138" s="50">
        <v>0</v>
      </c>
      <c r="J138" s="52">
        <v>8.9286842346191406</v>
      </c>
      <c r="K138" s="53">
        <v>1.858477860129711E-5</v>
      </c>
      <c r="L138" s="80"/>
    </row>
    <row r="139" spans="1:176" x14ac:dyDescent="0.3">
      <c r="A139" s="49" t="s">
        <v>265</v>
      </c>
      <c r="B139" s="49"/>
      <c r="C139" s="50">
        <v>53.13</v>
      </c>
      <c r="D139" s="51">
        <v>1.354665986741458E-2</v>
      </c>
      <c r="E139" s="51">
        <v>0.2199182169761883</v>
      </c>
      <c r="F139" s="50">
        <v>53.13</v>
      </c>
      <c r="G139" s="52">
        <v>0</v>
      </c>
      <c r="H139" s="50">
        <v>823.52230495305355</v>
      </c>
      <c r="I139" s="50">
        <v>823.52230495305355</v>
      </c>
      <c r="J139" s="52">
        <v>0</v>
      </c>
      <c r="K139" s="53">
        <v>1.7141360707371039E-3</v>
      </c>
      <c r="L139" s="80"/>
    </row>
    <row r="140" spans="1:176" s="58" customFormat="1" x14ac:dyDescent="0.3">
      <c r="A140" s="58" t="s">
        <v>48</v>
      </c>
      <c r="C140" s="76">
        <v>181609.13070632939</v>
      </c>
      <c r="D140" s="71">
        <v>8.2361086122958119E-3</v>
      </c>
      <c r="E140" s="71">
        <v>0.11859896857913679</v>
      </c>
      <c r="F140" s="76">
        <v>84674.542688150454</v>
      </c>
      <c r="G140" s="83">
        <v>96934.58801817894</v>
      </c>
      <c r="H140" s="78">
        <v>236299.66690203681</v>
      </c>
      <c r="I140" s="78">
        <v>152144.18046710029</v>
      </c>
      <c r="J140" s="79">
        <v>84155.486434936523</v>
      </c>
      <c r="K140" s="74">
        <v>0.49185040903419652</v>
      </c>
      <c r="L140" s="80"/>
      <c r="M140"/>
      <c r="N140"/>
      <c r="O140"/>
      <c r="P140"/>
      <c r="Q140"/>
      <c r="R140"/>
      <c r="S140"/>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c r="DN140"/>
      <c r="DO140"/>
      <c r="DP140"/>
      <c r="DQ140"/>
      <c r="DR140"/>
      <c r="DS140"/>
      <c r="DT140"/>
      <c r="DU140"/>
      <c r="DV140"/>
      <c r="DW140"/>
      <c r="DX140"/>
      <c r="DY140"/>
      <c r="DZ140"/>
      <c r="EA140"/>
      <c r="EB140"/>
      <c r="EC140"/>
      <c r="ED140"/>
      <c r="EE140"/>
      <c r="EF140"/>
      <c r="EG140"/>
      <c r="EH140"/>
      <c r="EI140"/>
      <c r="EJ140"/>
      <c r="EK140"/>
      <c r="EL140"/>
      <c r="EM140"/>
      <c r="EN140"/>
      <c r="EO140"/>
      <c r="EP140"/>
      <c r="EQ140"/>
      <c r="ER140"/>
      <c r="ES140"/>
      <c r="ET140"/>
      <c r="EU140"/>
      <c r="EV140"/>
      <c r="EW140"/>
      <c r="EX140"/>
      <c r="EY140"/>
      <c r="EZ140"/>
      <c r="FA140"/>
      <c r="FB140"/>
      <c r="FC140"/>
      <c r="FD140"/>
      <c r="FE140"/>
      <c r="FF140"/>
      <c r="FG140"/>
      <c r="FH140"/>
      <c r="FI140"/>
      <c r="FJ140"/>
      <c r="FK140"/>
      <c r="FL140"/>
      <c r="FM140"/>
      <c r="FN140"/>
      <c r="FO140"/>
      <c r="FP140"/>
      <c r="FQ140"/>
      <c r="FR140"/>
      <c r="FS140"/>
      <c r="FT140"/>
    </row>
    <row r="141" spans="1:176" x14ac:dyDescent="0.3">
      <c r="A141" s="49" t="s">
        <v>191</v>
      </c>
      <c r="B141" s="49" t="s">
        <v>293</v>
      </c>
      <c r="C141" s="50">
        <v>49.744064283370967</v>
      </c>
      <c r="D141" s="51">
        <v>3.2820431131992912E-3</v>
      </c>
      <c r="E141" s="51">
        <v>0.1155022920428188</v>
      </c>
      <c r="F141" s="50">
        <v>46.2</v>
      </c>
      <c r="G141" s="52">
        <v>3.5440642833709721</v>
      </c>
      <c r="H141" s="50">
        <v>0</v>
      </c>
      <c r="I141" s="50">
        <v>0</v>
      </c>
      <c r="J141" s="52">
        <v>0</v>
      </c>
      <c r="K141" s="53">
        <v>0</v>
      </c>
      <c r="L141" s="80"/>
    </row>
    <row r="142" spans="1:176" x14ac:dyDescent="0.3">
      <c r="A142" s="49" t="s">
        <v>223</v>
      </c>
      <c r="B142" s="49"/>
      <c r="C142" s="50">
        <v>8.1428012847900391</v>
      </c>
      <c r="D142" s="51">
        <v>2.5301434822825679E-3</v>
      </c>
      <c r="E142" s="51">
        <v>5.5502045649518959E-2</v>
      </c>
      <c r="F142" s="50">
        <v>0</v>
      </c>
      <c r="G142" s="52">
        <v>8.1428012847900391</v>
      </c>
      <c r="H142" s="50">
        <v>18.70770263671875</v>
      </c>
      <c r="I142" s="50">
        <v>0</v>
      </c>
      <c r="J142" s="52">
        <v>18.70770263671875</v>
      </c>
      <c r="K142" s="53">
        <v>3.8939501331480399E-5</v>
      </c>
      <c r="L142" s="80"/>
    </row>
    <row r="143" spans="1:176" x14ac:dyDescent="0.3">
      <c r="A143" s="49" t="s">
        <v>88</v>
      </c>
      <c r="B143" s="49"/>
      <c r="C143" s="50">
        <v>1313.112182617188</v>
      </c>
      <c r="D143" s="51">
        <v>2.8860168226907978E-3</v>
      </c>
      <c r="E143" s="51">
        <v>3.8243251270819442E-2</v>
      </c>
      <c r="F143" s="50">
        <v>736.5</v>
      </c>
      <c r="G143" s="52">
        <v>576.6121826171875</v>
      </c>
      <c r="H143" s="50">
        <v>850.47394402424459</v>
      </c>
      <c r="I143" s="50">
        <v>850.47394402424459</v>
      </c>
      <c r="J143" s="52">
        <v>0</v>
      </c>
      <c r="K143" s="53">
        <v>1.770235069415773E-3</v>
      </c>
      <c r="L143" s="80"/>
    </row>
    <row r="144" spans="1:176" x14ac:dyDescent="0.3">
      <c r="A144" s="49" t="s">
        <v>181</v>
      </c>
      <c r="B144" s="49" t="s">
        <v>293</v>
      </c>
      <c r="C144" s="50">
        <v>30.037957284450531</v>
      </c>
      <c r="D144" s="51">
        <v>5.0037190871786289E-4</v>
      </c>
      <c r="E144" s="51">
        <v>1.259050040209992E-2</v>
      </c>
      <c r="F144" s="50">
        <v>29.16</v>
      </c>
      <c r="G144" s="52">
        <v>0.87795728445053101</v>
      </c>
      <c r="H144" s="50">
        <v>0</v>
      </c>
      <c r="I144" s="50">
        <v>0</v>
      </c>
      <c r="J144" s="52">
        <v>0</v>
      </c>
      <c r="K144" s="53">
        <v>0</v>
      </c>
      <c r="L144" s="80"/>
    </row>
    <row r="145" spans="1:12" x14ac:dyDescent="0.3">
      <c r="A145" s="49" t="s">
        <v>76</v>
      </c>
      <c r="B145" s="49"/>
      <c r="C145" s="50">
        <v>3768.7442612946029</v>
      </c>
      <c r="D145" s="51">
        <v>6.9367766120279747E-3</v>
      </c>
      <c r="E145" s="51">
        <v>8.8706219644721196E-2</v>
      </c>
      <c r="F145" s="50">
        <v>1323.1134019196029</v>
      </c>
      <c r="G145" s="52">
        <v>2445.630859375</v>
      </c>
      <c r="H145" s="50">
        <v>2113.2636678246331</v>
      </c>
      <c r="I145" s="50">
        <v>544.20531821525765</v>
      </c>
      <c r="J145" s="52">
        <v>1569.058349609375</v>
      </c>
      <c r="K145" s="53">
        <v>4.3986926136783859E-3</v>
      </c>
      <c r="L145" s="80"/>
    </row>
    <row r="146" spans="1:12" x14ac:dyDescent="0.3">
      <c r="A146" s="49" t="s">
        <v>205</v>
      </c>
      <c r="B146" s="49" t="s">
        <v>293</v>
      </c>
      <c r="C146" s="50">
        <v>16.90112388134003</v>
      </c>
      <c r="D146" s="51">
        <v>8.3737284340943395E-4</v>
      </c>
      <c r="E146" s="51">
        <v>1.3477358023011759E-2</v>
      </c>
      <c r="F146" s="50">
        <v>15.5</v>
      </c>
      <c r="G146" s="52">
        <v>1.4011238813400271</v>
      </c>
      <c r="H146" s="50">
        <v>35.391041204594053</v>
      </c>
      <c r="I146" s="50">
        <v>35.391041204594053</v>
      </c>
      <c r="J146" s="52">
        <v>0</v>
      </c>
      <c r="K146" s="53">
        <v>7.3665351800272257E-5</v>
      </c>
      <c r="L146" s="80"/>
    </row>
    <row r="147" spans="1:12" x14ac:dyDescent="0.3">
      <c r="A147" s="49" t="s">
        <v>156</v>
      </c>
      <c r="B147" s="49"/>
      <c r="C147" s="50">
        <v>153.23346764594311</v>
      </c>
      <c r="D147" s="51">
        <v>2.3090009108433719E-3</v>
      </c>
      <c r="E147" s="51">
        <v>5.4529984471344259E-2</v>
      </c>
      <c r="F147" s="50">
        <v>138.90000206977129</v>
      </c>
      <c r="G147" s="52">
        <v>14.33346557617188</v>
      </c>
      <c r="H147" s="50">
        <v>193.01729395428589</v>
      </c>
      <c r="I147" s="50">
        <v>193.01729395428589</v>
      </c>
      <c r="J147" s="52">
        <v>0</v>
      </c>
      <c r="K147" s="53">
        <v>4.0175949558763859E-4</v>
      </c>
      <c r="L147" s="80"/>
    </row>
    <row r="148" spans="1:12" x14ac:dyDescent="0.3">
      <c r="A148" s="49" t="s">
        <v>152</v>
      </c>
      <c r="B148" s="49"/>
      <c r="C148" s="50">
        <v>102.4350358843804</v>
      </c>
      <c r="D148" s="51">
        <v>1.643777743730195E-3</v>
      </c>
      <c r="E148" s="51">
        <v>2.8936069645436411E-2</v>
      </c>
      <c r="F148" s="50">
        <v>85.140003383159652</v>
      </c>
      <c r="G148" s="52">
        <v>17.2950325012207</v>
      </c>
      <c r="H148" s="50">
        <v>167.13765089951579</v>
      </c>
      <c r="I148" s="50">
        <v>145.6477464958293</v>
      </c>
      <c r="J148" s="52">
        <v>21.48990440368652</v>
      </c>
      <c r="K148" s="53">
        <v>3.478918232839585E-4</v>
      </c>
      <c r="L148" s="80"/>
    </row>
    <row r="149" spans="1:12" x14ac:dyDescent="0.3">
      <c r="A149" s="49" t="s">
        <v>102</v>
      </c>
      <c r="B149" s="49"/>
      <c r="C149" s="50">
        <v>1102.572326660156</v>
      </c>
      <c r="D149" s="51">
        <v>4.3075162817778678E-2</v>
      </c>
      <c r="E149" s="51">
        <v>1.486586497655886</v>
      </c>
      <c r="F149" s="50">
        <v>171</v>
      </c>
      <c r="G149" s="52">
        <v>931.57232666015625</v>
      </c>
      <c r="H149" s="50">
        <v>744.35192539159846</v>
      </c>
      <c r="I149" s="50">
        <v>195.73968173925471</v>
      </c>
      <c r="J149" s="52">
        <v>548.61224365234375</v>
      </c>
      <c r="K149" s="53">
        <v>1.5493453874441069E-3</v>
      </c>
      <c r="L149" s="80"/>
    </row>
    <row r="150" spans="1:12" x14ac:dyDescent="0.3">
      <c r="A150" s="49" t="s">
        <v>110</v>
      </c>
      <c r="B150" s="49"/>
      <c r="C150" s="50">
        <v>757.63986086845398</v>
      </c>
      <c r="D150" s="51">
        <v>3.04272375734512E-3</v>
      </c>
      <c r="E150" s="51">
        <v>4.8114256970914628E-2</v>
      </c>
      <c r="F150" s="50">
        <v>678.67999148368835</v>
      </c>
      <c r="G150" s="52">
        <v>78.959869384765625</v>
      </c>
      <c r="H150" s="50">
        <v>528.68770784093567</v>
      </c>
      <c r="I150" s="50">
        <v>528.68770784093567</v>
      </c>
      <c r="J150" s="52">
        <v>0</v>
      </c>
      <c r="K150" s="53">
        <v>1.1004470245856051E-3</v>
      </c>
      <c r="L150" s="80"/>
    </row>
    <row r="151" spans="1:12" x14ac:dyDescent="0.3">
      <c r="A151" s="49" t="s">
        <v>84</v>
      </c>
      <c r="B151" s="49"/>
      <c r="C151" s="50">
        <v>1778.0918623805051</v>
      </c>
      <c r="D151" s="51">
        <v>4.9828657134079243E-3</v>
      </c>
      <c r="E151" s="51">
        <v>5.8987167297289478E-2</v>
      </c>
      <c r="F151" s="50">
        <v>526.67999714612961</v>
      </c>
      <c r="G151" s="52">
        <v>1251.411865234375</v>
      </c>
      <c r="H151" s="50">
        <v>3096.595003171853</v>
      </c>
      <c r="I151" s="50">
        <v>2320.2911091288852</v>
      </c>
      <c r="J151" s="52">
        <v>776.30389404296875</v>
      </c>
      <c r="K151" s="53">
        <v>6.4454662119974304E-3</v>
      </c>
      <c r="L151" s="80"/>
    </row>
    <row r="152" spans="1:12" x14ac:dyDescent="0.3">
      <c r="A152" s="49" t="s">
        <v>173</v>
      </c>
      <c r="B152" s="49"/>
      <c r="C152" s="50">
        <v>97.024814337491975</v>
      </c>
      <c r="D152" s="51">
        <v>3.1681861488301599E-3</v>
      </c>
      <c r="E152" s="51">
        <v>6.4386806408735064E-2</v>
      </c>
      <c r="F152" s="50">
        <v>84.400001257657991</v>
      </c>
      <c r="G152" s="52">
        <v>12.624813079833981</v>
      </c>
      <c r="H152" s="50">
        <v>0</v>
      </c>
      <c r="I152" s="50">
        <v>0</v>
      </c>
      <c r="J152" s="52">
        <v>0</v>
      </c>
      <c r="K152" s="53">
        <v>0</v>
      </c>
      <c r="L152" s="80"/>
    </row>
    <row r="153" spans="1:12" x14ac:dyDescent="0.3">
      <c r="A153" s="49" t="s">
        <v>256</v>
      </c>
      <c r="B153" s="49"/>
      <c r="C153" s="50">
        <v>1.6907273530960081</v>
      </c>
      <c r="D153" s="51">
        <v>5.3023953274232004E-4</v>
      </c>
      <c r="E153" s="51">
        <v>8.6079767080793623E-3</v>
      </c>
      <c r="F153" s="50">
        <v>0</v>
      </c>
      <c r="G153" s="52">
        <v>1.6907273530960081</v>
      </c>
      <c r="H153" s="50">
        <v>13.461927449630711</v>
      </c>
      <c r="I153" s="50">
        <v>5.7170143484344216</v>
      </c>
      <c r="J153" s="52">
        <v>7.7449131011962891</v>
      </c>
      <c r="K153" s="53">
        <v>2.802058339436649E-5</v>
      </c>
      <c r="L153" s="80"/>
    </row>
    <row r="154" spans="1:12" x14ac:dyDescent="0.3">
      <c r="A154" s="49" t="s">
        <v>108</v>
      </c>
      <c r="B154" s="49"/>
      <c r="C154" s="50">
        <v>904.92761665582657</v>
      </c>
      <c r="D154" s="51">
        <v>3.2821956956396621E-3</v>
      </c>
      <c r="E154" s="51">
        <v>4.623178837453043E-2</v>
      </c>
      <c r="F154" s="50">
        <v>292.00000435113901</v>
      </c>
      <c r="G154" s="52">
        <v>612.9276123046875</v>
      </c>
      <c r="H154" s="50">
        <v>2691.6318950306481</v>
      </c>
      <c r="I154" s="50">
        <v>2016.7448711048669</v>
      </c>
      <c r="J154" s="52">
        <v>674.88702392578125</v>
      </c>
      <c r="K154" s="53">
        <v>5.6025480945309904E-3</v>
      </c>
      <c r="L154" s="80"/>
    </row>
    <row r="155" spans="1:12" x14ac:dyDescent="0.3">
      <c r="A155" s="49" t="s">
        <v>54</v>
      </c>
      <c r="B155" s="49"/>
      <c r="C155" s="50">
        <v>33024.647225499153</v>
      </c>
      <c r="D155" s="51">
        <v>1.183273287988942E-2</v>
      </c>
      <c r="E155" s="51">
        <v>0.1432523456208229</v>
      </c>
      <c r="F155" s="50">
        <v>27718.904549717899</v>
      </c>
      <c r="G155" s="52">
        <v>5305.74267578125</v>
      </c>
      <c r="H155" s="50">
        <v>4215.9775390625</v>
      </c>
      <c r="I155" s="50">
        <v>0</v>
      </c>
      <c r="J155" s="52">
        <v>4215.9775390625</v>
      </c>
      <c r="K155" s="53">
        <v>8.775426153802177E-3</v>
      </c>
      <c r="L155" s="80"/>
    </row>
    <row r="156" spans="1:12" x14ac:dyDescent="0.3">
      <c r="A156" s="49" t="s">
        <v>53</v>
      </c>
      <c r="B156" s="49"/>
      <c r="C156" s="50">
        <v>26046.215031564239</v>
      </c>
      <c r="D156" s="51">
        <v>6.5534246446533623E-3</v>
      </c>
      <c r="E156" s="51">
        <v>7.3806072170252632E-2</v>
      </c>
      <c r="F156" s="50">
        <v>16213.765812814239</v>
      </c>
      <c r="G156" s="52">
        <v>9832.44921875</v>
      </c>
      <c r="H156" s="50">
        <v>0</v>
      </c>
      <c r="I156" s="50">
        <v>0</v>
      </c>
      <c r="J156" s="52">
        <v>0</v>
      </c>
      <c r="K156" s="53">
        <v>0</v>
      </c>
      <c r="L156" s="80"/>
    </row>
    <row r="157" spans="1:12" x14ac:dyDescent="0.3">
      <c r="A157" s="49" t="s">
        <v>148</v>
      </c>
      <c r="B157" s="49"/>
      <c r="C157" s="50">
        <v>226.0912780761719</v>
      </c>
      <c r="D157" s="51">
        <v>0.12858995255477421</v>
      </c>
      <c r="E157" s="51"/>
      <c r="F157" s="50">
        <v>0</v>
      </c>
      <c r="G157" s="52">
        <v>226.0912780761719</v>
      </c>
      <c r="H157" s="50">
        <v>7354.0104888984488</v>
      </c>
      <c r="I157" s="50">
        <v>7293.0046371528433</v>
      </c>
      <c r="J157" s="52">
        <v>61.005851745605469</v>
      </c>
      <c r="K157" s="53">
        <v>1.530714416328827E-2</v>
      </c>
      <c r="L157" s="80"/>
    </row>
    <row r="158" spans="1:12" x14ac:dyDescent="0.3">
      <c r="A158" s="49" t="s">
        <v>91</v>
      </c>
      <c r="B158" s="49"/>
      <c r="C158" s="50">
        <v>1526.988682955503</v>
      </c>
      <c r="D158" s="51">
        <v>7.2010972101805961E-3</v>
      </c>
      <c r="E158" s="51">
        <v>0.17971836633345209</v>
      </c>
      <c r="F158" s="50">
        <v>633.06998178362835</v>
      </c>
      <c r="G158" s="52">
        <v>893.918701171875</v>
      </c>
      <c r="H158" s="50">
        <v>0</v>
      </c>
      <c r="I158" s="50">
        <v>0</v>
      </c>
      <c r="J158" s="52">
        <v>0</v>
      </c>
      <c r="K158" s="53">
        <v>0</v>
      </c>
      <c r="L158" s="80"/>
    </row>
    <row r="159" spans="1:12" x14ac:dyDescent="0.3">
      <c r="A159" s="49" t="s">
        <v>122</v>
      </c>
      <c r="B159" s="49"/>
      <c r="C159" s="50">
        <v>410.85006713867187</v>
      </c>
      <c r="D159" s="51">
        <v>0.1673982454901172</v>
      </c>
      <c r="E159" s="51"/>
      <c r="F159" s="50">
        <v>0</v>
      </c>
      <c r="G159" s="52">
        <v>410.85006713867187</v>
      </c>
      <c r="H159" s="50">
        <v>1128.1110505343579</v>
      </c>
      <c r="I159" s="50">
        <v>170.4214753390452</v>
      </c>
      <c r="J159" s="52">
        <v>957.6895751953125</v>
      </c>
      <c r="K159" s="53">
        <v>2.348128073626745E-3</v>
      </c>
      <c r="L159" s="80"/>
    </row>
    <row r="160" spans="1:12" x14ac:dyDescent="0.3">
      <c r="A160" s="49" t="s">
        <v>92</v>
      </c>
      <c r="B160" s="49"/>
      <c r="C160" s="50">
        <v>377.13450479507452</v>
      </c>
      <c r="D160" s="51">
        <v>2.3488018950942519E-3</v>
      </c>
      <c r="E160" s="51">
        <v>5.0732381097465529E-2</v>
      </c>
      <c r="F160" s="50">
        <v>321.12001276016241</v>
      </c>
      <c r="G160" s="52">
        <v>56.014492034912109</v>
      </c>
      <c r="H160" s="50">
        <v>310.35220748644008</v>
      </c>
      <c r="I160" s="50">
        <v>310.35220748644008</v>
      </c>
      <c r="J160" s="52">
        <v>0</v>
      </c>
      <c r="K160" s="53">
        <v>6.459884696331567E-4</v>
      </c>
      <c r="L160" s="80"/>
    </row>
    <row r="161" spans="1:12" x14ac:dyDescent="0.3">
      <c r="A161" s="49" t="s">
        <v>180</v>
      </c>
      <c r="B161" s="49"/>
      <c r="C161" s="50">
        <v>156.7501254230738</v>
      </c>
      <c r="D161" s="51">
        <v>5.9682212671759967E-3</v>
      </c>
      <c r="E161" s="51">
        <v>8.5549673755069167E-2</v>
      </c>
      <c r="F161" s="50">
        <v>122.60000182688231</v>
      </c>
      <c r="G161" s="52">
        <v>34.150123596191413</v>
      </c>
      <c r="H161" s="50">
        <v>13.33970014634698</v>
      </c>
      <c r="I161" s="50">
        <v>13.33970014634698</v>
      </c>
      <c r="J161" s="52">
        <v>0</v>
      </c>
      <c r="K161" s="53">
        <v>2.7766171063179529E-5</v>
      </c>
      <c r="L161" s="80"/>
    </row>
    <row r="162" spans="1:12" x14ac:dyDescent="0.3">
      <c r="A162" s="49" t="s">
        <v>61</v>
      </c>
      <c r="B162" s="49"/>
      <c r="C162" s="50">
        <v>13589.8603515625</v>
      </c>
      <c r="D162" s="51">
        <v>3.5230925727569633E-2</v>
      </c>
      <c r="E162" s="51">
        <v>0.68814383234461429</v>
      </c>
      <c r="F162" s="50">
        <v>613</v>
      </c>
      <c r="G162" s="52">
        <v>12976.8603515625</v>
      </c>
      <c r="H162" s="50">
        <v>19600.82870054886</v>
      </c>
      <c r="I162" s="50">
        <v>10952.71053648636</v>
      </c>
      <c r="J162" s="52">
        <v>8648.1181640625</v>
      </c>
      <c r="K162" s="53">
        <v>4.0798515462025307E-2</v>
      </c>
      <c r="L162" s="80"/>
    </row>
    <row r="163" spans="1:12" x14ac:dyDescent="0.3">
      <c r="A163" s="49" t="s">
        <v>141</v>
      </c>
      <c r="B163" s="49"/>
      <c r="C163" s="50">
        <v>240.1716003417969</v>
      </c>
      <c r="D163" s="51">
        <v>3.2057205563969987E-2</v>
      </c>
      <c r="E163" s="51">
        <v>0.52042079434101318</v>
      </c>
      <c r="F163" s="50">
        <v>0</v>
      </c>
      <c r="G163" s="52">
        <v>240.1716003417969</v>
      </c>
      <c r="H163" s="50">
        <v>3943.461558306999</v>
      </c>
      <c r="I163" s="50">
        <v>3653.4444074280932</v>
      </c>
      <c r="J163" s="52">
        <v>290.01715087890619</v>
      </c>
      <c r="K163" s="53">
        <v>8.2081926136105335E-3</v>
      </c>
      <c r="L163" s="84"/>
    </row>
    <row r="164" spans="1:12" x14ac:dyDescent="0.3">
      <c r="A164" s="49" t="s">
        <v>70</v>
      </c>
      <c r="B164" s="49"/>
      <c r="C164" s="50">
        <v>4771.2549423575401</v>
      </c>
      <c r="D164" s="51">
        <v>2.2807882713839702E-3</v>
      </c>
      <c r="E164" s="51">
        <v>3.5612982111471347E-2</v>
      </c>
      <c r="F164" s="50">
        <v>1534.3350204825399</v>
      </c>
      <c r="G164" s="52">
        <v>3236.919921875</v>
      </c>
      <c r="H164" s="50">
        <v>4533.744140625</v>
      </c>
      <c r="I164" s="50">
        <v>0</v>
      </c>
      <c r="J164" s="52">
        <v>4533.744140625</v>
      </c>
      <c r="K164" s="53">
        <v>9.436847454157701E-3</v>
      </c>
      <c r="L164" s="80"/>
    </row>
    <row r="165" spans="1:12" x14ac:dyDescent="0.3">
      <c r="A165" s="49" t="s">
        <v>99</v>
      </c>
      <c r="B165" s="49"/>
      <c r="C165" s="50">
        <v>1411.52880859375</v>
      </c>
      <c r="D165" s="51">
        <v>0.28208009764063752</v>
      </c>
      <c r="E165" s="51"/>
      <c r="F165" s="50">
        <v>0</v>
      </c>
      <c r="G165" s="52">
        <v>1411.52880859375</v>
      </c>
      <c r="H165" s="50">
        <v>8249.0910931922699</v>
      </c>
      <c r="I165" s="50">
        <v>5098.2156049110199</v>
      </c>
      <c r="J165" s="52">
        <v>3150.87548828125</v>
      </c>
      <c r="K165" s="53">
        <v>1.7170226609032911E-2</v>
      </c>
      <c r="L165" s="80"/>
    </row>
    <row r="166" spans="1:12" x14ac:dyDescent="0.3">
      <c r="A166" s="49" t="s">
        <v>182</v>
      </c>
      <c r="B166" s="49"/>
      <c r="C166" s="50">
        <v>91.730958744883537</v>
      </c>
      <c r="D166" s="51">
        <v>2.6643497140722001E-3</v>
      </c>
      <c r="E166" s="51">
        <v>7.2088177281761534E-2</v>
      </c>
      <c r="F166" s="50">
        <v>63.800000950694077</v>
      </c>
      <c r="G166" s="52">
        <v>27.93095779418945</v>
      </c>
      <c r="H166" s="50">
        <v>68.604172181213073</v>
      </c>
      <c r="I166" s="50">
        <v>68.604172181213073</v>
      </c>
      <c r="J166" s="52">
        <v>0</v>
      </c>
      <c r="K166" s="53">
        <v>1.4279745118206619E-4</v>
      </c>
      <c r="L166" s="80"/>
    </row>
    <row r="167" spans="1:12" x14ac:dyDescent="0.3">
      <c r="A167" s="49" t="s">
        <v>154</v>
      </c>
      <c r="B167" s="49"/>
      <c r="C167" s="50">
        <v>95.403831481933594</v>
      </c>
      <c r="D167" s="51">
        <v>1.4255326040733259E-2</v>
      </c>
      <c r="E167" s="51">
        <v>0.2314227946944539</v>
      </c>
      <c r="F167" s="50">
        <v>40.5</v>
      </c>
      <c r="G167" s="52">
        <v>54.903831481933587</v>
      </c>
      <c r="H167" s="50">
        <v>44.611662749038537</v>
      </c>
      <c r="I167" s="50">
        <v>32.396414641128388</v>
      </c>
      <c r="J167" s="52">
        <v>12.21524810791016</v>
      </c>
      <c r="K167" s="53">
        <v>9.2857788834323188E-5</v>
      </c>
      <c r="L167" s="80"/>
    </row>
    <row r="168" spans="1:12" x14ac:dyDescent="0.3">
      <c r="A168" s="49" t="s">
        <v>175</v>
      </c>
      <c r="B168" s="49"/>
      <c r="C168" s="50">
        <v>113.282990783453</v>
      </c>
      <c r="D168" s="51">
        <v>2.107535184900242E-3</v>
      </c>
      <c r="E168" s="51">
        <v>4.8719121810781731E-2</v>
      </c>
      <c r="F168" s="50">
        <v>104.2500041425228</v>
      </c>
      <c r="G168" s="52">
        <v>9.0329866409301758</v>
      </c>
      <c r="H168" s="50">
        <v>11.161789918371969</v>
      </c>
      <c r="I168" s="50">
        <v>11.161789918371969</v>
      </c>
      <c r="J168" s="52">
        <v>0</v>
      </c>
      <c r="K168" s="53">
        <v>2.323291864470125E-5</v>
      </c>
      <c r="L168" s="80"/>
    </row>
    <row r="169" spans="1:12" x14ac:dyDescent="0.3">
      <c r="A169" s="49" t="s">
        <v>62</v>
      </c>
      <c r="B169" s="49"/>
      <c r="C169" s="50">
        <v>11183.485974550251</v>
      </c>
      <c r="D169" s="51">
        <v>0.1575130888389969</v>
      </c>
      <c r="E169" s="51">
        <v>3.5090068774739849</v>
      </c>
      <c r="F169" s="50">
        <v>1365.525037050247</v>
      </c>
      <c r="G169" s="52">
        <v>9817.9609375</v>
      </c>
      <c r="H169" s="50">
        <v>28105.901425125168</v>
      </c>
      <c r="I169" s="50">
        <v>11841.29790950017</v>
      </c>
      <c r="J169" s="52">
        <v>16264.603515625</v>
      </c>
      <c r="K169" s="53">
        <v>5.8501559877160672E-2</v>
      </c>
      <c r="L169" s="80"/>
    </row>
    <row r="170" spans="1:12" x14ac:dyDescent="0.3">
      <c r="A170" s="49" t="s">
        <v>124</v>
      </c>
      <c r="B170" s="49"/>
      <c r="C170" s="50">
        <v>361.45532186542238</v>
      </c>
      <c r="D170" s="51">
        <v>2.3626427368247039E-2</v>
      </c>
      <c r="E170" s="51">
        <v>0.41519089997733838</v>
      </c>
      <c r="F170" s="50">
        <v>23.499999599797381</v>
      </c>
      <c r="G170" s="52">
        <v>337.955322265625</v>
      </c>
      <c r="H170" s="50">
        <v>1238.0410568654979</v>
      </c>
      <c r="I170" s="50">
        <v>1048.391535991474</v>
      </c>
      <c r="J170" s="52">
        <v>189.64952087402341</v>
      </c>
      <c r="K170" s="53">
        <v>2.5769439635853152E-3</v>
      </c>
      <c r="L170" s="80"/>
    </row>
    <row r="171" spans="1:12" x14ac:dyDescent="0.3">
      <c r="A171" s="49" t="s">
        <v>204</v>
      </c>
      <c r="B171" s="49"/>
      <c r="C171" s="50">
        <v>21.933442289829252</v>
      </c>
      <c r="D171" s="51">
        <v>1.914340043897455E-3</v>
      </c>
      <c r="E171" s="51">
        <v>5.1348337312219737E-2</v>
      </c>
      <c r="F171" s="50">
        <v>21.12</v>
      </c>
      <c r="G171" s="52">
        <v>0.81344228982925415</v>
      </c>
      <c r="H171" s="50">
        <v>0</v>
      </c>
      <c r="I171" s="50">
        <v>0</v>
      </c>
      <c r="J171" s="52">
        <v>0</v>
      </c>
      <c r="K171" s="53">
        <v>0</v>
      </c>
      <c r="L171" s="80"/>
    </row>
    <row r="172" spans="1:12" x14ac:dyDescent="0.3">
      <c r="A172" s="49" t="s">
        <v>287</v>
      </c>
      <c r="B172" s="49"/>
      <c r="C172" s="50">
        <v>0</v>
      </c>
      <c r="D172" s="51">
        <v>0</v>
      </c>
      <c r="E172" s="51">
        <v>0</v>
      </c>
      <c r="F172" s="50">
        <v>0</v>
      </c>
      <c r="G172" s="52">
        <v>0</v>
      </c>
      <c r="H172" s="50">
        <v>0</v>
      </c>
      <c r="I172" s="50">
        <v>0</v>
      </c>
      <c r="J172" s="52">
        <v>0</v>
      </c>
      <c r="K172" s="53">
        <v>0</v>
      </c>
      <c r="L172" s="80"/>
    </row>
    <row r="173" spans="1:12" x14ac:dyDescent="0.3">
      <c r="A173" s="49" t="s">
        <v>212</v>
      </c>
      <c r="B173" s="49"/>
      <c r="C173" s="50">
        <v>9.1852639865875236</v>
      </c>
      <c r="D173" s="51">
        <v>1.6679958619730359E-3</v>
      </c>
      <c r="E173" s="51">
        <v>3.2996466375773317E-2</v>
      </c>
      <c r="F173" s="50">
        <v>8.3699999999999992</v>
      </c>
      <c r="G173" s="52">
        <v>0.81526398658752441</v>
      </c>
      <c r="H173" s="50">
        <v>3.8911038829890559</v>
      </c>
      <c r="I173" s="50">
        <v>2.1779102279750182</v>
      </c>
      <c r="J173" s="52">
        <v>1.7131936550140381</v>
      </c>
      <c r="K173" s="53">
        <v>8.0992117404725031E-6</v>
      </c>
      <c r="L173" s="80"/>
    </row>
    <row r="174" spans="1:12" x14ac:dyDescent="0.3">
      <c r="A174" s="49" t="s">
        <v>63</v>
      </c>
      <c r="B174" s="49"/>
      <c r="C174" s="50">
        <v>10094.1376953125</v>
      </c>
      <c r="D174" s="51">
        <v>1.1043389486407569E-2</v>
      </c>
      <c r="E174" s="51">
        <v>0.1705506631618921</v>
      </c>
      <c r="F174" s="50">
        <v>1224.5</v>
      </c>
      <c r="G174" s="52">
        <v>8869.6376953125</v>
      </c>
      <c r="H174" s="50">
        <v>58929.820328245667</v>
      </c>
      <c r="I174" s="50">
        <v>50591.765640745667</v>
      </c>
      <c r="J174" s="52">
        <v>8338.0546875</v>
      </c>
      <c r="K174" s="53">
        <v>0.12266058861934651</v>
      </c>
      <c r="L174" s="80"/>
    </row>
    <row r="175" spans="1:12" x14ac:dyDescent="0.3">
      <c r="A175" s="49" t="s">
        <v>197</v>
      </c>
      <c r="B175" s="49"/>
      <c r="C175" s="50">
        <v>20.585304021835331</v>
      </c>
      <c r="D175" s="51">
        <v>1.623053718229658E-3</v>
      </c>
      <c r="E175" s="51">
        <v>4.3012639049181782E-2</v>
      </c>
      <c r="F175" s="50">
        <v>18.5</v>
      </c>
      <c r="G175" s="52">
        <v>2.0853040218353271</v>
      </c>
      <c r="H175" s="50">
        <v>1.0889551139875091</v>
      </c>
      <c r="I175" s="50">
        <v>1.0889551139875091</v>
      </c>
      <c r="J175" s="52">
        <v>0</v>
      </c>
      <c r="K175" s="53">
        <v>2.2666262092391459E-6</v>
      </c>
      <c r="L175" s="80"/>
    </row>
    <row r="176" spans="1:12" x14ac:dyDescent="0.3">
      <c r="A176" s="49" t="s">
        <v>96</v>
      </c>
      <c r="B176" s="49"/>
      <c r="C176" s="50">
        <v>1620.146555647254</v>
      </c>
      <c r="D176" s="51">
        <v>3.7074317971246499E-3</v>
      </c>
      <c r="E176" s="51">
        <v>4.3238103001363777E-2</v>
      </c>
      <c r="F176" s="50">
        <v>968.07001756131638</v>
      </c>
      <c r="G176" s="52">
        <v>652.0765380859375</v>
      </c>
      <c r="H176" s="50">
        <v>5369.4982427470204</v>
      </c>
      <c r="I176" s="50">
        <v>4983.875317942332</v>
      </c>
      <c r="J176" s="52">
        <v>385.6229248046875</v>
      </c>
      <c r="K176" s="53">
        <v>1.117644363036027E-2</v>
      </c>
      <c r="L176" s="80"/>
    </row>
    <row r="177" spans="1:176" x14ac:dyDescent="0.3">
      <c r="A177" s="49" t="s">
        <v>80</v>
      </c>
      <c r="B177" s="49"/>
      <c r="C177" s="50">
        <v>2910.4411756396289</v>
      </c>
      <c r="D177" s="51">
        <v>4.9431510628503506E-3</v>
      </c>
      <c r="E177" s="51">
        <v>0.1098386533013701</v>
      </c>
      <c r="F177" s="50">
        <v>2764.3099653124809</v>
      </c>
      <c r="G177" s="52">
        <v>146.13121032714841</v>
      </c>
      <c r="H177" s="50">
        <v>0</v>
      </c>
      <c r="I177" s="50">
        <v>0</v>
      </c>
      <c r="J177" s="52">
        <v>0</v>
      </c>
      <c r="K177" s="53">
        <v>0</v>
      </c>
      <c r="L177" s="80"/>
    </row>
    <row r="178" spans="1:176" x14ac:dyDescent="0.3">
      <c r="A178" s="49" t="s">
        <v>104</v>
      </c>
      <c r="B178" s="49"/>
      <c r="C178" s="50">
        <v>1204.507653355598</v>
      </c>
      <c r="D178" s="51">
        <v>4.9708726888832442E-3</v>
      </c>
      <c r="E178" s="51">
        <v>8.5982719391565182E-2</v>
      </c>
      <c r="F178" s="50">
        <v>704.9699946641922</v>
      </c>
      <c r="G178" s="52">
        <v>499.53765869140619</v>
      </c>
      <c r="H178" s="50">
        <v>382.15185546875</v>
      </c>
      <c r="I178" s="50">
        <v>0</v>
      </c>
      <c r="J178" s="52">
        <v>382.15185546875</v>
      </c>
      <c r="K178" s="53">
        <v>7.9543720433345117E-4</v>
      </c>
      <c r="L178" s="80"/>
    </row>
    <row r="179" spans="1:176" x14ac:dyDescent="0.3">
      <c r="A179" s="49" t="s">
        <v>100</v>
      </c>
      <c r="B179" s="49"/>
      <c r="C179" s="50">
        <v>1179.9811910688879</v>
      </c>
      <c r="D179" s="51">
        <v>4.8495617084473577E-3</v>
      </c>
      <c r="E179" s="51">
        <v>0.10951792312919641</v>
      </c>
      <c r="F179" s="50">
        <v>1168.799973875284</v>
      </c>
      <c r="G179" s="52">
        <v>11.181217193603519</v>
      </c>
      <c r="H179" s="50">
        <v>0</v>
      </c>
      <c r="I179" s="50">
        <v>0</v>
      </c>
      <c r="J179" s="52">
        <v>0</v>
      </c>
      <c r="K179" s="53">
        <v>0</v>
      </c>
      <c r="L179" s="80"/>
    </row>
    <row r="180" spans="1:176" x14ac:dyDescent="0.3">
      <c r="A180" s="49" t="s">
        <v>79</v>
      </c>
      <c r="B180" s="49"/>
      <c r="C180" s="50">
        <v>1315.252809792757</v>
      </c>
      <c r="D180" s="51">
        <v>7.9359758803653022E-4</v>
      </c>
      <c r="E180" s="51">
        <v>2.5108661989396371E-2</v>
      </c>
      <c r="F180" s="50">
        <v>965.20001438260067</v>
      </c>
      <c r="G180" s="52">
        <v>350.05279541015619</v>
      </c>
      <c r="H180" s="50">
        <v>0</v>
      </c>
      <c r="I180" s="50">
        <v>0</v>
      </c>
      <c r="J180" s="52">
        <v>0</v>
      </c>
      <c r="K180" s="53">
        <v>0</v>
      </c>
      <c r="L180" s="80"/>
    </row>
    <row r="181" spans="1:176" x14ac:dyDescent="0.3">
      <c r="A181" s="49" t="s">
        <v>227</v>
      </c>
      <c r="B181" s="49"/>
      <c r="C181" s="50">
        <v>5.2652530670166016</v>
      </c>
      <c r="D181" s="51">
        <v>3.1808435278327888E-3</v>
      </c>
      <c r="E181" s="51">
        <v>5.3047300534444397E-2</v>
      </c>
      <c r="F181" s="50">
        <v>0</v>
      </c>
      <c r="G181" s="52">
        <v>5.2652530670166016</v>
      </c>
      <c r="H181" s="50">
        <v>1.065386056900024</v>
      </c>
      <c r="I181" s="50">
        <v>0</v>
      </c>
      <c r="J181" s="52">
        <v>1.065386056900024</v>
      </c>
      <c r="K181" s="53">
        <v>2.2175679497798322E-6</v>
      </c>
      <c r="L181" s="80"/>
    </row>
    <row r="182" spans="1:176" x14ac:dyDescent="0.3">
      <c r="A182" s="49" t="s">
        <v>139</v>
      </c>
      <c r="B182" s="49"/>
      <c r="C182" s="50">
        <v>116.0407045781613</v>
      </c>
      <c r="D182" s="51">
        <v>2.2914536853435121E-3</v>
      </c>
      <c r="E182" s="51">
        <v>4.5201412319570172E-2</v>
      </c>
      <c r="F182" s="50">
        <v>111.45000442862511</v>
      </c>
      <c r="G182" s="52">
        <v>4.5907001495361328</v>
      </c>
      <c r="H182" s="50">
        <v>430.68174758205981</v>
      </c>
      <c r="I182" s="50">
        <v>430.68174758205981</v>
      </c>
      <c r="J182" s="52">
        <v>0</v>
      </c>
      <c r="K182" s="53">
        <v>8.9645066575408231E-4</v>
      </c>
      <c r="L182" s="80"/>
    </row>
    <row r="183" spans="1:176" x14ac:dyDescent="0.3">
      <c r="A183" s="49" t="s">
        <v>114</v>
      </c>
      <c r="B183" s="49"/>
      <c r="C183" s="50">
        <v>550.74135085940361</v>
      </c>
      <c r="D183" s="51">
        <v>5.188921452604375E-3</v>
      </c>
      <c r="E183" s="51">
        <v>9.7936714960384766E-2</v>
      </c>
      <c r="F183" s="50">
        <v>498.53998443484312</v>
      </c>
      <c r="G183" s="52">
        <v>52.201366424560547</v>
      </c>
      <c r="H183" s="50">
        <v>0</v>
      </c>
      <c r="I183" s="50">
        <v>0</v>
      </c>
      <c r="J183" s="52">
        <v>0</v>
      </c>
      <c r="K183" s="53">
        <v>0</v>
      </c>
      <c r="L183" s="80"/>
    </row>
    <row r="184" spans="1:176" x14ac:dyDescent="0.3">
      <c r="A184" s="49" t="s">
        <v>132</v>
      </c>
      <c r="B184" s="49"/>
      <c r="C184" s="50">
        <v>217.22835892438891</v>
      </c>
      <c r="D184" s="51">
        <v>4.0095394872939876E-3</v>
      </c>
      <c r="E184" s="51">
        <v>6.6723919712918855E-2</v>
      </c>
      <c r="F184" s="50">
        <v>108.8699986338615</v>
      </c>
      <c r="G184" s="52">
        <v>108.3583602905273</v>
      </c>
      <c r="H184" s="50">
        <v>17.423281823800139</v>
      </c>
      <c r="I184" s="50">
        <v>17.423281823800139</v>
      </c>
      <c r="J184" s="52">
        <v>0</v>
      </c>
      <c r="K184" s="53">
        <v>3.6266019347826328E-5</v>
      </c>
      <c r="L184" s="80"/>
    </row>
    <row r="185" spans="1:176" x14ac:dyDescent="0.3">
      <c r="A185" s="49" t="s">
        <v>67</v>
      </c>
      <c r="B185" s="49"/>
      <c r="C185" s="50">
        <v>6424.6541748046884</v>
      </c>
      <c r="D185" s="51">
        <v>4.5189856543386914E-3</v>
      </c>
      <c r="E185" s="51">
        <v>7.1498490520922511E-2</v>
      </c>
      <c r="F185" s="50">
        <v>4881.25</v>
      </c>
      <c r="G185" s="52">
        <v>1543.404174804688</v>
      </c>
      <c r="H185" s="50">
        <v>1402.078857421875</v>
      </c>
      <c r="I185" s="50">
        <v>0</v>
      </c>
      <c r="J185" s="52">
        <v>1402.078857421875</v>
      </c>
      <c r="K185" s="53">
        <v>2.9183835447683581E-3</v>
      </c>
      <c r="L185" s="80"/>
    </row>
    <row r="186" spans="1:176" x14ac:dyDescent="0.3">
      <c r="A186" s="49" t="s">
        <v>82</v>
      </c>
      <c r="B186" s="49"/>
      <c r="C186" s="50">
        <v>2394.9949997663498</v>
      </c>
      <c r="D186" s="51">
        <v>4.3117685465069253E-3</v>
      </c>
      <c r="E186" s="51">
        <v>4.6494234740304653E-2</v>
      </c>
      <c r="F186" s="50">
        <v>944.23999488353729</v>
      </c>
      <c r="G186" s="52">
        <v>1450.755004882812</v>
      </c>
      <c r="H186" s="50">
        <v>1218.472717370699</v>
      </c>
      <c r="I186" s="50">
        <v>595.65844735116741</v>
      </c>
      <c r="J186" s="52">
        <v>622.81427001953125</v>
      </c>
      <c r="K186" s="53">
        <v>2.5362130733948209E-3</v>
      </c>
      <c r="L186" s="80"/>
    </row>
    <row r="187" spans="1:176" x14ac:dyDescent="0.3">
      <c r="A187" s="49" t="s">
        <v>71</v>
      </c>
      <c r="B187" s="49"/>
      <c r="C187" s="50">
        <v>4669.6960017681122</v>
      </c>
      <c r="D187" s="51">
        <v>6.435911429676618E-3</v>
      </c>
      <c r="E187" s="51">
        <v>0.17357557100464591</v>
      </c>
      <c r="F187" s="50">
        <v>272.39912676811218</v>
      </c>
      <c r="G187" s="52">
        <v>4397.296875</v>
      </c>
      <c r="H187" s="50">
        <v>17621.17473736465</v>
      </c>
      <c r="I187" s="50">
        <v>16044.120171934959</v>
      </c>
      <c r="J187" s="52">
        <v>1577.054565429688</v>
      </c>
      <c r="K187" s="53">
        <v>3.6677927294027642E-2</v>
      </c>
      <c r="L187" s="80"/>
    </row>
    <row r="188" spans="1:176" x14ac:dyDescent="0.3">
      <c r="A188" s="49" t="s">
        <v>121</v>
      </c>
      <c r="B188" s="49" t="s">
        <v>293</v>
      </c>
      <c r="C188" s="50">
        <v>458.98840156555173</v>
      </c>
      <c r="D188" s="51">
        <v>3.5066446657569402E-3</v>
      </c>
      <c r="E188" s="51">
        <v>9.4695585890512024E-2</v>
      </c>
      <c r="F188" s="50">
        <v>434.16</v>
      </c>
      <c r="G188" s="52">
        <v>24.828401565551761</v>
      </c>
      <c r="H188" s="50">
        <v>0</v>
      </c>
      <c r="I188" s="50">
        <v>0</v>
      </c>
      <c r="J188" s="52">
        <v>0</v>
      </c>
      <c r="K188" s="53">
        <v>0</v>
      </c>
      <c r="L188" s="80"/>
    </row>
    <row r="189" spans="1:176" x14ac:dyDescent="0.3">
      <c r="A189" s="49" t="s">
        <v>52</v>
      </c>
      <c r="B189" s="49"/>
      <c r="C189" s="50">
        <v>44684.200571715832</v>
      </c>
      <c r="D189" s="51">
        <v>1.552530869967683E-2</v>
      </c>
      <c r="E189" s="51">
        <v>0.1975736971433002</v>
      </c>
      <c r="F189" s="50">
        <v>16698.149790465832</v>
      </c>
      <c r="G189" s="52">
        <v>27986.05078125</v>
      </c>
      <c r="H189" s="50">
        <v>61652.363343889243</v>
      </c>
      <c r="I189" s="50">
        <v>32148.132875139239</v>
      </c>
      <c r="J189" s="52">
        <v>29504.23046875</v>
      </c>
      <c r="K189" s="53">
        <v>0.12832747725026719</v>
      </c>
      <c r="L189" s="80"/>
    </row>
    <row r="190" spans="1:176" s="58" customFormat="1" x14ac:dyDescent="0.3">
      <c r="A190" s="58" t="s">
        <v>55</v>
      </c>
      <c r="C190" s="76">
        <v>24101.245247586077</v>
      </c>
      <c r="D190" s="71">
        <v>4.4412353586552556E-3</v>
      </c>
      <c r="E190" s="71">
        <v>0.11095392404264801</v>
      </c>
      <c r="F190" s="76">
        <v>20900.170328362285</v>
      </c>
      <c r="G190" s="83">
        <v>3201.0749192237854</v>
      </c>
      <c r="H190" s="78">
        <v>14392.406684848755</v>
      </c>
      <c r="I190" s="78">
        <v>12536.867988559692</v>
      </c>
      <c r="J190" s="79">
        <v>1855.538696289062</v>
      </c>
      <c r="K190" s="74">
        <v>2.9957346989676819E-2</v>
      </c>
      <c r="L190" s="80"/>
      <c r="M190"/>
      <c r="N190"/>
      <c r="O190"/>
      <c r="P190"/>
      <c r="Q190"/>
      <c r="R190"/>
      <c r="S190"/>
      <c r="T190"/>
      <c r="U190"/>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c r="DF190"/>
      <c r="DG190"/>
      <c r="DH190"/>
      <c r="DI190"/>
      <c r="DJ190"/>
      <c r="DK190"/>
      <c r="DL190"/>
      <c r="DM190"/>
      <c r="DN190"/>
      <c r="DO190"/>
      <c r="DP190"/>
      <c r="DQ190"/>
      <c r="DR190"/>
      <c r="DS190"/>
      <c r="DT190"/>
      <c r="DU190"/>
      <c r="DV190"/>
      <c r="DW190"/>
      <c r="DX190"/>
      <c r="DY190"/>
      <c r="DZ190"/>
      <c r="EA190"/>
      <c r="EB190"/>
      <c r="EC190"/>
      <c r="ED190"/>
      <c r="EE190"/>
      <c r="EF190"/>
      <c r="EG190"/>
      <c r="EH190"/>
      <c r="EI190"/>
      <c r="EJ190"/>
      <c r="EK190"/>
      <c r="EL190"/>
      <c r="EM190"/>
      <c r="EN190"/>
      <c r="EO190"/>
      <c r="EP190"/>
      <c r="EQ190"/>
      <c r="ER190"/>
      <c r="ES190"/>
      <c r="ET190"/>
      <c r="EU190"/>
      <c r="EV190"/>
      <c r="EW190"/>
      <c r="EX190"/>
      <c r="EY190"/>
      <c r="EZ190"/>
      <c r="FA190"/>
      <c r="FB190"/>
      <c r="FC190"/>
      <c r="FD190"/>
      <c r="FE190"/>
      <c r="FF190"/>
      <c r="FG190"/>
      <c r="FH190"/>
      <c r="FI190"/>
      <c r="FJ190"/>
      <c r="FK190"/>
      <c r="FL190"/>
      <c r="FM190"/>
      <c r="FN190"/>
      <c r="FO190"/>
      <c r="FP190"/>
      <c r="FQ190"/>
      <c r="FR190"/>
      <c r="FS190"/>
      <c r="FT190"/>
    </row>
    <row r="191" spans="1:176" x14ac:dyDescent="0.3">
      <c r="A191" s="49" t="s">
        <v>98</v>
      </c>
      <c r="B191" s="49" t="s">
        <v>293</v>
      </c>
      <c r="C191" s="50">
        <v>1368.790710151196</v>
      </c>
      <c r="D191" s="51">
        <v>2.6081158885886591E-3</v>
      </c>
      <c r="E191" s="51">
        <v>4.4129279429476399E-2</v>
      </c>
      <c r="F191" s="50">
        <v>1067.7000424265859</v>
      </c>
      <c r="G191" s="52">
        <v>301.09066772460937</v>
      </c>
      <c r="H191" s="50">
        <v>2191.249928121365</v>
      </c>
      <c r="I191" s="50">
        <v>2191.249928121365</v>
      </c>
      <c r="J191" s="52">
        <v>0</v>
      </c>
      <c r="K191" s="53">
        <v>4.5610185895414721E-3</v>
      </c>
      <c r="L191" s="80"/>
    </row>
    <row r="192" spans="1:176" x14ac:dyDescent="0.3">
      <c r="A192" s="49" t="s">
        <v>167</v>
      </c>
      <c r="B192" s="49" t="s">
        <v>293</v>
      </c>
      <c r="C192" s="50">
        <v>91.892187118530273</v>
      </c>
      <c r="D192" s="51">
        <v>2.2809022576127428E-3</v>
      </c>
      <c r="E192" s="51">
        <v>5.0863687995786638E-2</v>
      </c>
      <c r="F192" s="50">
        <v>62</v>
      </c>
      <c r="G192" s="52">
        <v>29.89218711853027</v>
      </c>
      <c r="H192" s="50">
        <v>0</v>
      </c>
      <c r="I192" s="50">
        <v>0</v>
      </c>
      <c r="J192" s="52">
        <v>0</v>
      </c>
      <c r="K192" s="53">
        <v>0</v>
      </c>
      <c r="L192" s="80"/>
    </row>
    <row r="193" spans="1:12" x14ac:dyDescent="0.3">
      <c r="A193" s="49" t="s">
        <v>65</v>
      </c>
      <c r="B193" s="49" t="s">
        <v>293</v>
      </c>
      <c r="C193" s="50">
        <v>7926.6248396635056</v>
      </c>
      <c r="D193" s="51">
        <v>4.1350255283499372E-3</v>
      </c>
      <c r="E193" s="51">
        <v>0.1042929092069635</v>
      </c>
      <c r="F193" s="50">
        <v>7677.2000807523727</v>
      </c>
      <c r="G193" s="52">
        <v>249.42475891113281</v>
      </c>
      <c r="H193" s="50">
        <v>2010.211140420942</v>
      </c>
      <c r="I193" s="50">
        <v>2010.211140420942</v>
      </c>
      <c r="J193" s="52">
        <v>0</v>
      </c>
      <c r="K193" s="53">
        <v>4.1841919822554639E-3</v>
      </c>
      <c r="L193" s="80"/>
    </row>
    <row r="194" spans="1:12" x14ac:dyDescent="0.3">
      <c r="A194" s="49" t="s">
        <v>87</v>
      </c>
      <c r="B194" s="49" t="s">
        <v>293</v>
      </c>
      <c r="C194" s="50">
        <v>1757.4330902099609</v>
      </c>
      <c r="D194" s="51">
        <v>5.9492800016870372E-3</v>
      </c>
      <c r="E194" s="51">
        <v>0.1280272459475541</v>
      </c>
      <c r="F194" s="50">
        <v>1614.25</v>
      </c>
      <c r="G194" s="52">
        <v>143.18309020996091</v>
      </c>
      <c r="H194" s="50">
        <v>0</v>
      </c>
      <c r="I194" s="50">
        <v>0</v>
      </c>
      <c r="J194" s="52">
        <v>0</v>
      </c>
      <c r="K194" s="53">
        <v>0</v>
      </c>
      <c r="L194" s="80"/>
    </row>
    <row r="195" spans="1:12" x14ac:dyDescent="0.3">
      <c r="A195" s="49" t="s">
        <v>81</v>
      </c>
      <c r="B195" s="49" t="s">
        <v>293</v>
      </c>
      <c r="C195" s="50">
        <v>1891.7843811035159</v>
      </c>
      <c r="D195" s="51">
        <v>5.6606656727696226E-3</v>
      </c>
      <c r="E195" s="51">
        <v>0.1034629459756165</v>
      </c>
      <c r="F195" s="50">
        <v>1588.95</v>
      </c>
      <c r="G195" s="52">
        <v>302.83438110351562</v>
      </c>
      <c r="H195" s="50">
        <v>0</v>
      </c>
      <c r="I195" s="50">
        <v>0</v>
      </c>
      <c r="J195" s="52">
        <v>0</v>
      </c>
      <c r="K195" s="53">
        <v>0</v>
      </c>
      <c r="L195" s="80"/>
    </row>
    <row r="196" spans="1:12" x14ac:dyDescent="0.3">
      <c r="A196" s="49" t="s">
        <v>125</v>
      </c>
      <c r="B196" s="49" t="s">
        <v>293</v>
      </c>
      <c r="C196" s="50">
        <v>260.95677795410148</v>
      </c>
      <c r="D196" s="51">
        <v>4.1806486339341503E-3</v>
      </c>
      <c r="E196" s="51">
        <v>7.6353088456711446E-2</v>
      </c>
      <c r="F196" s="50">
        <v>219.9</v>
      </c>
      <c r="G196" s="52">
        <v>41.056777954101562</v>
      </c>
      <c r="H196" s="50">
        <v>514.25905258060106</v>
      </c>
      <c r="I196" s="50">
        <v>514.25905258060106</v>
      </c>
      <c r="J196" s="52">
        <v>0</v>
      </c>
      <c r="K196" s="53">
        <v>1.0704142273131869E-3</v>
      </c>
      <c r="L196" s="80"/>
    </row>
    <row r="197" spans="1:12" x14ac:dyDescent="0.3">
      <c r="A197" s="49" t="s">
        <v>242</v>
      </c>
      <c r="B197" s="49" t="s">
        <v>293</v>
      </c>
      <c r="C197" s="50">
        <v>4.9198336601257324</v>
      </c>
      <c r="D197" s="51">
        <v>4.9173749726394118E-5</v>
      </c>
      <c r="E197" s="51">
        <v>4.9439567742306611E-4</v>
      </c>
      <c r="F197" s="50">
        <v>0</v>
      </c>
      <c r="G197" s="52">
        <v>4.9198336601257324</v>
      </c>
      <c r="H197" s="50">
        <v>0</v>
      </c>
      <c r="I197" s="50">
        <v>0</v>
      </c>
      <c r="J197" s="52">
        <v>0</v>
      </c>
      <c r="K197" s="53">
        <v>0</v>
      </c>
      <c r="L197" s="80"/>
    </row>
    <row r="198" spans="1:12" x14ac:dyDescent="0.3">
      <c r="A198" s="49" t="s">
        <v>126</v>
      </c>
      <c r="B198" s="49" t="s">
        <v>293</v>
      </c>
      <c r="C198" s="50">
        <v>252.37158721923831</v>
      </c>
      <c r="D198" s="51">
        <v>2.9498038930168588E-3</v>
      </c>
      <c r="E198" s="51">
        <v>0.1161286174989737</v>
      </c>
      <c r="F198" s="50">
        <v>174.69</v>
      </c>
      <c r="G198" s="52">
        <v>77.681587219238281</v>
      </c>
      <c r="H198" s="50">
        <v>0</v>
      </c>
      <c r="I198" s="50">
        <v>0</v>
      </c>
      <c r="J198" s="52">
        <v>0</v>
      </c>
      <c r="K198" s="53">
        <v>0</v>
      </c>
      <c r="L198" s="80"/>
    </row>
    <row r="199" spans="1:12" x14ac:dyDescent="0.3">
      <c r="A199" s="49" t="s">
        <v>136</v>
      </c>
      <c r="B199" s="49" t="s">
        <v>293</v>
      </c>
      <c r="C199" s="50">
        <v>140.51019287109381</v>
      </c>
      <c r="D199" s="51">
        <v>1.306318053034988E-3</v>
      </c>
      <c r="E199" s="51">
        <v>3.0878850381348251E-2</v>
      </c>
      <c r="F199" s="50">
        <v>23.25</v>
      </c>
      <c r="G199" s="52">
        <v>117.26019287109381</v>
      </c>
      <c r="H199" s="50">
        <v>0</v>
      </c>
      <c r="I199" s="50">
        <v>0</v>
      </c>
      <c r="J199" s="52">
        <v>0</v>
      </c>
      <c r="K199" s="53">
        <v>0</v>
      </c>
      <c r="L199" s="80"/>
    </row>
    <row r="200" spans="1:12" x14ac:dyDescent="0.3">
      <c r="A200" s="49" t="s">
        <v>140</v>
      </c>
      <c r="B200" s="49" t="s">
        <v>293</v>
      </c>
      <c r="C200" s="50">
        <v>239.84411697387691</v>
      </c>
      <c r="D200" s="51">
        <v>9.217382098351011E-3</v>
      </c>
      <c r="E200" s="51">
        <v>0.20305133250599741</v>
      </c>
      <c r="F200" s="50">
        <v>202.8</v>
      </c>
      <c r="G200" s="52">
        <v>37.044116973876953</v>
      </c>
      <c r="H200" s="50">
        <v>0</v>
      </c>
      <c r="I200" s="50">
        <v>0</v>
      </c>
      <c r="J200" s="52">
        <v>0</v>
      </c>
      <c r="K200" s="53">
        <v>0</v>
      </c>
      <c r="L200" s="80"/>
    </row>
    <row r="201" spans="1:12" x14ac:dyDescent="0.3">
      <c r="A201" s="49" t="s">
        <v>158</v>
      </c>
      <c r="B201" s="49" t="s">
        <v>293</v>
      </c>
      <c r="C201" s="50">
        <v>114.89126396179201</v>
      </c>
      <c r="D201" s="51">
        <v>1.5668124797706829E-3</v>
      </c>
      <c r="E201" s="51">
        <v>7.6240871107721528E-2</v>
      </c>
      <c r="F201" s="50">
        <v>93.75</v>
      </c>
      <c r="G201" s="52">
        <v>21.141263961791989</v>
      </c>
      <c r="H201" s="50">
        <v>0</v>
      </c>
      <c r="I201" s="50">
        <v>0</v>
      </c>
      <c r="J201" s="52">
        <v>0</v>
      </c>
      <c r="K201" s="53">
        <v>0</v>
      </c>
      <c r="L201" s="80"/>
    </row>
    <row r="202" spans="1:12" x14ac:dyDescent="0.3">
      <c r="A202" s="49" t="s">
        <v>133</v>
      </c>
      <c r="B202" s="49" t="s">
        <v>293</v>
      </c>
      <c r="C202" s="50">
        <v>196.39265251159671</v>
      </c>
      <c r="D202" s="51">
        <v>8.1599823934001212E-3</v>
      </c>
      <c r="E202" s="51">
        <v>0.28751514895924662</v>
      </c>
      <c r="F202" s="50">
        <v>168.25</v>
      </c>
      <c r="G202" s="52">
        <v>28.14265251159668</v>
      </c>
      <c r="H202" s="50">
        <v>4.6280592344469129</v>
      </c>
      <c r="I202" s="50">
        <v>4.6280592344469129</v>
      </c>
      <c r="J202" s="52">
        <v>0</v>
      </c>
      <c r="K202" s="53">
        <v>9.6331613892663706E-6</v>
      </c>
      <c r="L202" s="80"/>
    </row>
    <row r="203" spans="1:12" x14ac:dyDescent="0.3">
      <c r="A203" s="49" t="s">
        <v>64</v>
      </c>
      <c r="B203" s="49" t="s">
        <v>293</v>
      </c>
      <c r="C203" s="50">
        <v>6685.3483080267924</v>
      </c>
      <c r="D203" s="51">
        <v>5.4689982372904409E-3</v>
      </c>
      <c r="E203" s="51">
        <v>0.2033403440832211</v>
      </c>
      <c r="F203" s="50">
        <v>5957.700236737729</v>
      </c>
      <c r="G203" s="52">
        <v>727.6480712890625</v>
      </c>
      <c r="H203" s="50">
        <v>5873.0071685131315</v>
      </c>
      <c r="I203" s="50">
        <v>5873.0071685131315</v>
      </c>
      <c r="J203" s="52">
        <v>0</v>
      </c>
      <c r="K203" s="53">
        <v>1.2224481802979021E-2</v>
      </c>
      <c r="L203" s="80"/>
    </row>
    <row r="204" spans="1:12" x14ac:dyDescent="0.3">
      <c r="A204" s="49" t="s">
        <v>155</v>
      </c>
      <c r="B204" s="49" t="s">
        <v>293</v>
      </c>
      <c r="C204" s="50">
        <v>134.99448394775391</v>
      </c>
      <c r="D204" s="51">
        <v>1.036406890444558E-2</v>
      </c>
      <c r="E204" s="51">
        <v>0.2023137911570082</v>
      </c>
      <c r="F204" s="50">
        <v>100.5</v>
      </c>
      <c r="G204" s="52">
        <v>34.494483947753913</v>
      </c>
      <c r="H204" s="50">
        <v>0</v>
      </c>
      <c r="I204" s="50">
        <v>0</v>
      </c>
      <c r="J204" s="52">
        <v>0</v>
      </c>
      <c r="K204" s="53">
        <v>0</v>
      </c>
      <c r="L204" s="80"/>
    </row>
    <row r="205" spans="1:12" x14ac:dyDescent="0.3">
      <c r="A205" s="49" t="s">
        <v>107</v>
      </c>
      <c r="B205" s="49" t="s">
        <v>293</v>
      </c>
      <c r="C205" s="50">
        <v>869.96847534179687</v>
      </c>
      <c r="D205" s="51">
        <v>1.339868342140535E-2</v>
      </c>
      <c r="E205" s="51">
        <v>0.28857556203131579</v>
      </c>
      <c r="F205" s="50">
        <v>363.75</v>
      </c>
      <c r="G205" s="52">
        <v>506.21847534179687</v>
      </c>
      <c r="H205" s="50">
        <v>2944.7660490550679</v>
      </c>
      <c r="I205" s="50">
        <v>1089.2273527660061</v>
      </c>
      <c r="J205" s="52">
        <v>1855.538696289062</v>
      </c>
      <c r="K205" s="53">
        <v>6.1294389650502984E-3</v>
      </c>
      <c r="L205" s="80"/>
    </row>
    <row r="206" spans="1:12" x14ac:dyDescent="0.3">
      <c r="A206" s="49" t="s">
        <v>183</v>
      </c>
      <c r="B206" s="49" t="s">
        <v>293</v>
      </c>
      <c r="C206" s="50">
        <v>13.60712922364473</v>
      </c>
      <c r="D206" s="51">
        <v>3.3827166097487608E-4</v>
      </c>
      <c r="E206" s="51">
        <v>1.161677837038802E-2</v>
      </c>
      <c r="F206" s="50">
        <v>8.5000001266598684</v>
      </c>
      <c r="G206" s="52">
        <v>5.1071290969848633</v>
      </c>
      <c r="H206" s="50">
        <v>103.17849705031649</v>
      </c>
      <c r="I206" s="50">
        <v>103.17849705031649</v>
      </c>
      <c r="J206" s="52">
        <v>0</v>
      </c>
      <c r="K206" s="53">
        <v>2.147628333254091E-4</v>
      </c>
      <c r="L206" s="80"/>
    </row>
    <row r="207" spans="1:12" x14ac:dyDescent="0.3">
      <c r="A207" s="49" t="s">
        <v>111</v>
      </c>
      <c r="B207" s="49" t="s">
        <v>293</v>
      </c>
      <c r="C207" s="50">
        <v>835.51041173934925</v>
      </c>
      <c r="D207" s="51">
        <v>3.7534630409773681E-3</v>
      </c>
      <c r="E207" s="51">
        <v>0.1144427607128528</v>
      </c>
      <c r="F207" s="50">
        <v>712.7199683189391</v>
      </c>
      <c r="G207" s="52">
        <v>122.7904434204102</v>
      </c>
      <c r="H207" s="50">
        <v>249.0984823246427</v>
      </c>
      <c r="I207" s="50">
        <v>249.0984823246427</v>
      </c>
      <c r="J207" s="52">
        <v>0</v>
      </c>
      <c r="K207" s="53">
        <v>5.1849074536345458E-4</v>
      </c>
      <c r="L207" s="80"/>
    </row>
    <row r="208" spans="1:12" x14ac:dyDescent="0.3">
      <c r="A208" s="49" t="s">
        <v>150</v>
      </c>
      <c r="B208" s="49" t="s">
        <v>293</v>
      </c>
      <c r="C208" s="50">
        <v>171.7408142089844</v>
      </c>
      <c r="D208" s="51">
        <v>2.6620276267247259E-3</v>
      </c>
      <c r="E208" s="51">
        <v>3.9643440864495658E-2</v>
      </c>
      <c r="F208" s="50">
        <v>69</v>
      </c>
      <c r="G208" s="52">
        <v>102.7408142089844</v>
      </c>
      <c r="H208" s="50">
        <v>476.69010114803211</v>
      </c>
      <c r="I208" s="50">
        <v>476.69010114803211</v>
      </c>
      <c r="J208" s="52">
        <v>0</v>
      </c>
      <c r="K208" s="53">
        <v>9.9221562309443614E-4</v>
      </c>
      <c r="L208" s="80"/>
    </row>
    <row r="209" spans="1:176" x14ac:dyDescent="0.3">
      <c r="A209" s="49" t="s">
        <v>68</v>
      </c>
      <c r="B209" s="49" t="s">
        <v>293</v>
      </c>
      <c r="C209" s="50">
        <v>1143.663991699219</v>
      </c>
      <c r="D209" s="51">
        <v>5.4894516752190328E-3</v>
      </c>
      <c r="E209" s="51">
        <v>0.32202719456449169</v>
      </c>
      <c r="F209" s="50">
        <v>795.2600000000001</v>
      </c>
      <c r="G209" s="52">
        <v>348.40399169921881</v>
      </c>
      <c r="H209" s="50">
        <v>25.318206400209579</v>
      </c>
      <c r="I209" s="50">
        <v>25.318206400209579</v>
      </c>
      <c r="J209" s="52">
        <v>0</v>
      </c>
      <c r="K209" s="53">
        <v>5.2699059364810137E-5</v>
      </c>
      <c r="L209" s="80"/>
    </row>
    <row r="210" spans="1:176" s="58" customFormat="1" x14ac:dyDescent="0.3">
      <c r="A210" s="58" t="s">
        <v>49</v>
      </c>
      <c r="C210" s="76">
        <v>180932.20277049637</v>
      </c>
      <c r="D210" s="71">
        <v>8.1276046881293591E-3</v>
      </c>
      <c r="E210" s="71">
        <v>9.5992525218976665E-2</v>
      </c>
      <c r="F210" s="76">
        <v>141296.96803667641</v>
      </c>
      <c r="G210" s="83">
        <v>39635.234733819962</v>
      </c>
      <c r="H210" s="78">
        <v>31749.680390114539</v>
      </c>
      <c r="I210" s="78">
        <v>11003.61918806528</v>
      </c>
      <c r="J210" s="79">
        <v>20746.061202049255</v>
      </c>
      <c r="K210" s="74">
        <v>6.6085972491263995E-2</v>
      </c>
      <c r="L210" s="80"/>
      <c r="M210"/>
      <c r="N210"/>
      <c r="O210"/>
      <c r="P210"/>
      <c r="Q210"/>
      <c r="R210"/>
      <c r="S210"/>
      <c r="T210"/>
      <c r="U210"/>
      <c r="V210"/>
      <c r="W210"/>
      <c r="X210"/>
      <c r="Y210"/>
      <c r="Z210"/>
      <c r="AA210"/>
      <c r="AB210"/>
      <c r="AC210"/>
      <c r="AD210"/>
      <c r="AE210"/>
      <c r="AF210"/>
      <c r="AG210"/>
      <c r="AH210"/>
      <c r="AI210"/>
      <c r="AJ210"/>
      <c r="AK210"/>
      <c r="AL210"/>
      <c r="AM210"/>
      <c r="AN210"/>
      <c r="AO210"/>
      <c r="AP210"/>
      <c r="AQ210"/>
      <c r="AR210"/>
      <c r="AS210"/>
      <c r="AT210"/>
      <c r="AU210"/>
      <c r="AV210"/>
      <c r="AW210"/>
      <c r="AX210"/>
      <c r="AY210"/>
      <c r="AZ210"/>
      <c r="BA210"/>
      <c r="BB210"/>
      <c r="BC210"/>
      <c r="BD210"/>
      <c r="BE210"/>
      <c r="BF210"/>
      <c r="BG210"/>
      <c r="BH210"/>
      <c r="BI210"/>
      <c r="BJ210"/>
      <c r="BK210"/>
      <c r="BL210"/>
      <c r="BM210"/>
      <c r="BN210"/>
      <c r="BO210"/>
      <c r="BP210"/>
      <c r="BQ210"/>
      <c r="BR210"/>
      <c r="BS210"/>
      <c r="BT210"/>
      <c r="BU210"/>
      <c r="BV210"/>
      <c r="BW210"/>
      <c r="BX210"/>
      <c r="BY210"/>
      <c r="BZ210"/>
      <c r="CA210"/>
      <c r="CB210"/>
      <c r="CC210"/>
      <c r="CD210"/>
      <c r="CE210"/>
      <c r="CF210"/>
      <c r="CG210"/>
      <c r="CH210"/>
      <c r="CI210"/>
      <c r="CJ210"/>
      <c r="CK210"/>
      <c r="CL210"/>
      <c r="CM210"/>
      <c r="CN210"/>
      <c r="CO210"/>
      <c r="CP210"/>
      <c r="CQ210"/>
      <c r="CR210"/>
      <c r="CS210"/>
      <c r="CT210"/>
      <c r="CU210"/>
      <c r="CV210"/>
      <c r="CW210"/>
      <c r="CX210"/>
      <c r="CY210"/>
      <c r="CZ210"/>
      <c r="DA210"/>
      <c r="DB210"/>
      <c r="DC210"/>
      <c r="DD210"/>
      <c r="DE210"/>
      <c r="DF210"/>
      <c r="DG210"/>
      <c r="DH210"/>
      <c r="DI210"/>
      <c r="DJ210"/>
      <c r="DK210"/>
      <c r="DL210"/>
      <c r="DM210"/>
      <c r="DN210"/>
      <c r="DO210"/>
      <c r="DP210"/>
      <c r="DQ210"/>
      <c r="DR210"/>
      <c r="DS210"/>
      <c r="DT210"/>
      <c r="DU210"/>
      <c r="DV210"/>
      <c r="DW210"/>
      <c r="DX210"/>
      <c r="DY210"/>
      <c r="DZ210"/>
      <c r="EA210"/>
      <c r="EB210"/>
      <c r="EC210"/>
      <c r="ED210"/>
      <c r="EE210"/>
      <c r="EF210"/>
      <c r="EG210"/>
      <c r="EH210"/>
      <c r="EI210"/>
      <c r="EJ210"/>
      <c r="EK210"/>
      <c r="EL210"/>
      <c r="EM210"/>
      <c r="EN210"/>
      <c r="EO210"/>
      <c r="EP210"/>
      <c r="EQ210"/>
      <c r="ER210"/>
      <c r="ES210"/>
      <c r="ET210"/>
      <c r="EU210"/>
      <c r="EV210"/>
      <c r="EW210"/>
      <c r="EX210"/>
      <c r="EY210"/>
      <c r="EZ210"/>
      <c r="FA210"/>
      <c r="FB210"/>
      <c r="FC210"/>
      <c r="FD210"/>
      <c r="FE210"/>
      <c r="FF210"/>
      <c r="FG210"/>
      <c r="FH210"/>
      <c r="FI210"/>
      <c r="FJ210"/>
      <c r="FK210"/>
      <c r="FL210"/>
      <c r="FM210"/>
      <c r="FN210"/>
      <c r="FO210"/>
      <c r="FP210"/>
      <c r="FQ210"/>
      <c r="FR210"/>
      <c r="FS210"/>
      <c r="FT210"/>
    </row>
    <row r="211" spans="1:176" x14ac:dyDescent="0.3">
      <c r="A211" s="49" t="s">
        <v>72</v>
      </c>
      <c r="B211" s="49"/>
      <c r="C211" s="50">
        <v>3650.5851519107819</v>
      </c>
      <c r="D211" s="51">
        <v>2.1158774610555639E-3</v>
      </c>
      <c r="E211" s="51">
        <v>2.668156357211348E-2</v>
      </c>
      <c r="F211" s="50">
        <v>1472.3920366764071</v>
      </c>
      <c r="G211" s="52">
        <v>2178.193115234375</v>
      </c>
      <c r="H211" s="50">
        <v>11575.16209578013</v>
      </c>
      <c r="I211" s="50">
        <v>11003.61918806528</v>
      </c>
      <c r="J211" s="52">
        <v>571.54290771484375</v>
      </c>
      <c r="K211" s="53">
        <v>2.4093339978370959E-2</v>
      </c>
      <c r="L211" s="80"/>
    </row>
    <row r="212" spans="1:176" x14ac:dyDescent="0.3">
      <c r="A212" s="49" t="s">
        <v>254</v>
      </c>
      <c r="B212" s="49"/>
      <c r="C212" s="50">
        <v>11.52605608558655</v>
      </c>
      <c r="D212" s="51">
        <v>3.7718727493143592E-3</v>
      </c>
      <c r="E212" s="51">
        <v>6.123306688208742E-2</v>
      </c>
      <c r="F212" s="50">
        <v>8.5860000000000003</v>
      </c>
      <c r="G212" s="52">
        <v>2.9400560855865479</v>
      </c>
      <c r="H212" s="50">
        <v>12.635481834411619</v>
      </c>
      <c r="I212" s="50">
        <v>0</v>
      </c>
      <c r="J212" s="52">
        <v>12.635481834411619</v>
      </c>
      <c r="K212" s="53">
        <v>2.630036254420953E-5</v>
      </c>
      <c r="L212" s="80"/>
    </row>
    <row r="213" spans="1:176" x14ac:dyDescent="0.3">
      <c r="A213" s="49" t="s">
        <v>50</v>
      </c>
      <c r="B213" s="49"/>
      <c r="C213" s="50">
        <v>177270.09156249999</v>
      </c>
      <c r="D213" s="51">
        <v>8.6333997353087409E-3</v>
      </c>
      <c r="E213" s="51">
        <v>0.1014218883663046</v>
      </c>
      <c r="F213" s="50">
        <v>139815.99</v>
      </c>
      <c r="G213" s="52">
        <v>37454.1015625</v>
      </c>
      <c r="H213" s="50">
        <v>20161.8828125</v>
      </c>
      <c r="I213" s="50">
        <v>0</v>
      </c>
      <c r="J213" s="52">
        <v>20161.8828125</v>
      </c>
      <c r="K213" s="53">
        <v>4.1966332150348833E-2</v>
      </c>
      <c r="L213" s="80"/>
    </row>
    <row r="214" spans="1:176" s="58" customFormat="1" x14ac:dyDescent="0.3">
      <c r="A214" s="58" t="s">
        <v>66</v>
      </c>
      <c r="C214" s="76">
        <v>4795.2744388830852</v>
      </c>
      <c r="D214" s="71">
        <v>2.8216691373472761E-3</v>
      </c>
      <c r="E214" s="71">
        <v>4.4228142844471789E-2</v>
      </c>
      <c r="F214" s="76">
        <v>2723.5100857377065</v>
      </c>
      <c r="G214" s="83">
        <v>2071.7643531453791</v>
      </c>
      <c r="H214" s="78">
        <v>2300.7413455580881</v>
      </c>
      <c r="I214" s="78">
        <v>1268.3604690169511</v>
      </c>
      <c r="J214" s="79">
        <v>1032.3808765411377</v>
      </c>
      <c r="K214" s="74">
        <v>4.7889215703540199E-3</v>
      </c>
      <c r="L214" s="80"/>
      <c r="M214"/>
      <c r="N214"/>
      <c r="O214"/>
      <c r="P214"/>
      <c r="Q214"/>
      <c r="R214"/>
      <c r="S214"/>
      <c r="T214"/>
      <c r="U214"/>
      <c r="V214"/>
      <c r="W214"/>
      <c r="X214"/>
      <c r="Y214"/>
      <c r="Z214"/>
      <c r="AA214"/>
      <c r="AB214"/>
      <c r="AC214"/>
      <c r="AD214"/>
      <c r="AE214"/>
      <c r="AF214"/>
      <c r="AG214"/>
      <c r="AH214"/>
      <c r="AI214"/>
      <c r="AJ214"/>
      <c r="AK214"/>
      <c r="AL214"/>
      <c r="AM214"/>
      <c r="AN214"/>
      <c r="AO214"/>
      <c r="AP214"/>
      <c r="AQ214"/>
      <c r="AR214"/>
      <c r="AS214"/>
      <c r="AT214"/>
      <c r="AU214"/>
      <c r="AV214"/>
      <c r="AW214"/>
      <c r="AX214"/>
      <c r="AY214"/>
      <c r="AZ214"/>
      <c r="BA214"/>
      <c r="BB214"/>
      <c r="BC214"/>
      <c r="BD214"/>
      <c r="BE214"/>
      <c r="BF214"/>
      <c r="BG214"/>
      <c r="BH214"/>
      <c r="BI214"/>
      <c r="BJ214"/>
      <c r="BK214"/>
      <c r="BL214"/>
      <c r="BM214"/>
      <c r="BN214"/>
      <c r="BO214"/>
      <c r="BP214"/>
      <c r="BQ214"/>
      <c r="BR214"/>
      <c r="BS214"/>
      <c r="BT214"/>
      <c r="BU214"/>
      <c r="BV214"/>
      <c r="BW214"/>
      <c r="BX214"/>
      <c r="BY214"/>
      <c r="BZ214"/>
      <c r="CA214"/>
      <c r="CB214"/>
      <c r="CC214"/>
      <c r="CD214"/>
      <c r="CE214"/>
      <c r="CF214"/>
      <c r="CG214"/>
      <c r="CH214"/>
      <c r="CI214"/>
      <c r="CJ214"/>
      <c r="CK214"/>
      <c r="CL214"/>
      <c r="CM214"/>
      <c r="CN214"/>
      <c r="CO214"/>
      <c r="CP214"/>
      <c r="CQ214"/>
      <c r="CR214"/>
      <c r="CS214"/>
      <c r="CT214"/>
      <c r="CU214"/>
      <c r="CV214"/>
      <c r="CW214"/>
      <c r="CX214"/>
      <c r="CY214"/>
      <c r="CZ214"/>
      <c r="DA214"/>
      <c r="DB214"/>
      <c r="DC214"/>
      <c r="DD214"/>
      <c r="DE214"/>
      <c r="DF214"/>
      <c r="DG214"/>
      <c r="DH214"/>
      <c r="DI214"/>
      <c r="DJ214"/>
      <c r="DK214"/>
      <c r="DL214"/>
      <c r="DM214"/>
      <c r="DN214"/>
      <c r="DO214"/>
      <c r="DP214"/>
      <c r="DQ214"/>
      <c r="DR214"/>
      <c r="DS214"/>
      <c r="DT214"/>
      <c r="DU214"/>
      <c r="DV214"/>
      <c r="DW214"/>
      <c r="DX214"/>
      <c r="DY214"/>
      <c r="DZ214"/>
      <c r="EA214"/>
      <c r="EB214"/>
      <c r="EC214"/>
      <c r="ED214"/>
      <c r="EE214"/>
      <c r="EF214"/>
      <c r="EG214"/>
      <c r="EH214"/>
      <c r="EI214"/>
      <c r="EJ214"/>
      <c r="EK214"/>
      <c r="EL214"/>
      <c r="EM214"/>
      <c r="EN214"/>
      <c r="EO214"/>
      <c r="EP214"/>
      <c r="EQ214"/>
      <c r="ER214"/>
      <c r="ES214"/>
      <c r="ET214"/>
      <c r="EU214"/>
      <c r="EV214"/>
      <c r="EW214"/>
      <c r="EX214"/>
      <c r="EY214"/>
      <c r="EZ214"/>
      <c r="FA214"/>
      <c r="FB214"/>
      <c r="FC214"/>
      <c r="FD214"/>
      <c r="FE214"/>
      <c r="FF214"/>
      <c r="FG214"/>
      <c r="FH214"/>
      <c r="FI214"/>
      <c r="FJ214"/>
      <c r="FK214"/>
      <c r="FL214"/>
      <c r="FM214"/>
      <c r="FN214"/>
      <c r="FO214"/>
      <c r="FP214"/>
      <c r="FQ214"/>
      <c r="FR214"/>
      <c r="FS214"/>
      <c r="FT214"/>
    </row>
    <row r="215" spans="1:176" x14ac:dyDescent="0.3">
      <c r="A215" s="49" t="s">
        <v>248</v>
      </c>
      <c r="B215" s="49"/>
      <c r="C215" s="50">
        <v>0</v>
      </c>
      <c r="D215" s="51">
        <v>0</v>
      </c>
      <c r="E215" s="51">
        <v>0</v>
      </c>
      <c r="F215" s="50">
        <v>0</v>
      </c>
      <c r="G215" s="52">
        <v>0</v>
      </c>
      <c r="H215" s="50">
        <v>60.981486383300513</v>
      </c>
      <c r="I215" s="50">
        <v>60.981486383300513</v>
      </c>
      <c r="J215" s="52">
        <v>0</v>
      </c>
      <c r="K215" s="53">
        <v>1.2693106771739221E-4</v>
      </c>
      <c r="L215" s="80"/>
    </row>
    <row r="216" spans="1:176" x14ac:dyDescent="0.3">
      <c r="A216" s="49" t="s">
        <v>69</v>
      </c>
      <c r="B216" s="49"/>
      <c r="C216" s="50">
        <v>3785.47862392664</v>
      </c>
      <c r="D216" s="51">
        <v>2.650359931689003E-3</v>
      </c>
      <c r="E216" s="51">
        <v>4.133155226055512E-2</v>
      </c>
      <c r="F216" s="50">
        <v>2111.100083887578</v>
      </c>
      <c r="G216" s="52">
        <v>1674.378540039062</v>
      </c>
      <c r="H216" s="50">
        <v>521.46960680917346</v>
      </c>
      <c r="I216" s="50">
        <v>509.35875456765729</v>
      </c>
      <c r="J216" s="52">
        <v>12.11085224151611</v>
      </c>
      <c r="K216" s="53">
        <v>1.0854227717313079E-3</v>
      </c>
      <c r="L216" s="80"/>
    </row>
    <row r="217" spans="1:176" x14ac:dyDescent="0.3">
      <c r="A217" s="49" t="s">
        <v>301</v>
      </c>
      <c r="B217" s="49"/>
      <c r="C217" s="50">
        <v>74.600000000000009</v>
      </c>
      <c r="D217" s="51">
        <v>0.20567174293568569</v>
      </c>
      <c r="E217" s="51">
        <v>8.7149399599956716</v>
      </c>
      <c r="F217" s="50">
        <v>74.600000000000009</v>
      </c>
      <c r="G217" s="52">
        <v>0</v>
      </c>
      <c r="H217" s="50">
        <v>51.18089035741292</v>
      </c>
      <c r="I217" s="50">
        <v>51.18089035741292</v>
      </c>
      <c r="J217" s="52">
        <v>0</v>
      </c>
      <c r="K217" s="53">
        <v>1.0653143183423979E-4</v>
      </c>
      <c r="L217" s="80"/>
    </row>
    <row r="218" spans="1:176" x14ac:dyDescent="0.3">
      <c r="A218" s="49" t="s">
        <v>241</v>
      </c>
      <c r="B218" s="49"/>
      <c r="C218" s="50">
        <v>7.9556916594505314</v>
      </c>
      <c r="D218" s="51">
        <v>1.425400757494432E-3</v>
      </c>
      <c r="E218" s="51">
        <v>6.0948682087619957E-2</v>
      </c>
      <c r="F218" s="50">
        <v>7.4</v>
      </c>
      <c r="G218" s="52">
        <v>0.55569165945053101</v>
      </c>
      <c r="H218" s="50">
        <v>0</v>
      </c>
      <c r="I218" s="50">
        <v>0</v>
      </c>
      <c r="J218" s="52">
        <v>0</v>
      </c>
      <c r="K218" s="53">
        <v>0</v>
      </c>
      <c r="L218" s="80"/>
    </row>
    <row r="219" spans="1:176" x14ac:dyDescent="0.3">
      <c r="A219" s="49" t="s">
        <v>224</v>
      </c>
      <c r="B219" s="49"/>
      <c r="C219" s="50">
        <v>8.2308297348022457</v>
      </c>
      <c r="D219" s="51">
        <v>1.341592824472629E-3</v>
      </c>
      <c r="E219" s="51">
        <v>2.177959030150052E-2</v>
      </c>
      <c r="F219" s="50">
        <v>0.27</v>
      </c>
      <c r="G219" s="52">
        <v>7.9608297348022461</v>
      </c>
      <c r="H219" s="50">
        <v>3.2165193557739258</v>
      </c>
      <c r="I219" s="50">
        <v>0</v>
      </c>
      <c r="J219" s="52">
        <v>3.2165193557739258</v>
      </c>
      <c r="K219" s="53">
        <v>6.6950850229496439E-6</v>
      </c>
      <c r="L219" s="80"/>
    </row>
    <row r="220" spans="1:176" x14ac:dyDescent="0.3">
      <c r="A220" s="49" t="s">
        <v>194</v>
      </c>
      <c r="B220" s="49"/>
      <c r="C220" s="50">
        <v>19.32417441921309</v>
      </c>
      <c r="D220" s="51">
        <v>3.1909138737141831E-3</v>
      </c>
      <c r="E220" s="51">
        <v>5.1801705844832277E-2</v>
      </c>
      <c r="F220" s="50">
        <v>19.32</v>
      </c>
      <c r="G220" s="52">
        <v>4.1744192130863667E-3</v>
      </c>
      <c r="H220" s="50">
        <v>0.54447755699375444</v>
      </c>
      <c r="I220" s="50">
        <v>0.54447755699375444</v>
      </c>
      <c r="J220" s="52">
        <v>0</v>
      </c>
      <c r="K220" s="53">
        <v>1.133313104619573E-6</v>
      </c>
      <c r="L220" s="80"/>
    </row>
    <row r="221" spans="1:176" x14ac:dyDescent="0.3">
      <c r="A221" s="49" t="s">
        <v>264</v>
      </c>
      <c r="B221" s="49"/>
      <c r="C221" s="50">
        <v>0.22107219696044919</v>
      </c>
      <c r="D221" s="51">
        <v>1.1265940503431191E-3</v>
      </c>
      <c r="E221" s="51">
        <v>1.217530797351404E-2</v>
      </c>
      <c r="F221" s="50">
        <v>0</v>
      </c>
      <c r="G221" s="52">
        <v>0.22107219696044919</v>
      </c>
      <c r="H221" s="50">
        <v>0</v>
      </c>
      <c r="I221" s="50">
        <v>0</v>
      </c>
      <c r="J221" s="52">
        <v>0</v>
      </c>
      <c r="K221" s="53">
        <v>0</v>
      </c>
      <c r="L221" s="80"/>
    </row>
    <row r="222" spans="1:176" x14ac:dyDescent="0.3">
      <c r="A222" s="49" t="s">
        <v>179</v>
      </c>
      <c r="B222" s="49"/>
      <c r="C222" s="50">
        <v>70.661163330078125</v>
      </c>
      <c r="D222" s="51">
        <v>0.3221678141600961</v>
      </c>
      <c r="E222" s="51">
        <v>4.2265488112631298</v>
      </c>
      <c r="F222" s="50">
        <v>0</v>
      </c>
      <c r="G222" s="52">
        <v>70.661163330078125</v>
      </c>
      <c r="H222" s="50">
        <v>820.61194640147824</v>
      </c>
      <c r="I222" s="50">
        <v>18.239998159290771</v>
      </c>
      <c r="J222" s="52">
        <v>802.3719482421875</v>
      </c>
      <c r="K222" s="53">
        <v>1.708078249908173E-3</v>
      </c>
      <c r="L222" s="80"/>
    </row>
    <row r="223" spans="1:176" x14ac:dyDescent="0.3">
      <c r="A223" s="49" t="s">
        <v>259</v>
      </c>
      <c r="B223" s="49"/>
      <c r="C223" s="50">
        <v>0.48933932185173029</v>
      </c>
      <c r="D223" s="51">
        <v>1.2174670257944691E-3</v>
      </c>
      <c r="E223" s="51">
        <v>3.673418005858315E-2</v>
      </c>
      <c r="F223" s="50">
        <v>0</v>
      </c>
      <c r="G223" s="52">
        <v>0.48933932185173029</v>
      </c>
      <c r="H223" s="50">
        <v>0</v>
      </c>
      <c r="I223" s="50">
        <v>0</v>
      </c>
      <c r="J223" s="52">
        <v>0</v>
      </c>
      <c r="K223" s="53">
        <v>0</v>
      </c>
      <c r="L223" s="80"/>
    </row>
    <row r="224" spans="1:176" x14ac:dyDescent="0.3">
      <c r="A224" s="49" t="s">
        <v>262</v>
      </c>
      <c r="B224" s="49"/>
      <c r="C224" s="50">
        <v>1.7369454726576809E-2</v>
      </c>
      <c r="D224" s="51">
        <v>1.400520846422292E-4</v>
      </c>
      <c r="E224" s="51">
        <v>1.766756590260102E-3</v>
      </c>
      <c r="F224" s="50">
        <v>0</v>
      </c>
      <c r="G224" s="52">
        <v>1.7369454726576809E-2</v>
      </c>
      <c r="H224" s="50">
        <v>0</v>
      </c>
      <c r="I224" s="50">
        <v>0</v>
      </c>
      <c r="J224" s="52">
        <v>0</v>
      </c>
      <c r="K224" s="53">
        <v>0</v>
      </c>
      <c r="L224" s="80"/>
    </row>
    <row r="225" spans="1:12" x14ac:dyDescent="0.3">
      <c r="A225" s="49" t="s">
        <v>220</v>
      </c>
      <c r="B225" s="49"/>
      <c r="C225" s="50">
        <v>9.8038501739501953</v>
      </c>
      <c r="D225" s="51">
        <v>9.9562581684131766E-4</v>
      </c>
      <c r="E225" s="51">
        <v>1.6163117444314479E-2</v>
      </c>
      <c r="F225" s="50">
        <v>0</v>
      </c>
      <c r="G225" s="52">
        <v>9.8038501739501953</v>
      </c>
      <c r="H225" s="50">
        <v>78.013902946860171</v>
      </c>
      <c r="I225" s="50">
        <v>1.633432670981263</v>
      </c>
      <c r="J225" s="52">
        <v>76.380470275878906</v>
      </c>
      <c r="K225" s="53">
        <v>1.6238351317979181E-4</v>
      </c>
      <c r="L225" s="80"/>
    </row>
    <row r="226" spans="1:12" x14ac:dyDescent="0.3">
      <c r="A226" s="49" t="s">
        <v>128</v>
      </c>
      <c r="B226" s="49"/>
      <c r="C226" s="50">
        <v>592.38174867630005</v>
      </c>
      <c r="D226" s="51">
        <v>2.794871685450495E-3</v>
      </c>
      <c r="E226" s="51">
        <v>4.0551210495066881E-2</v>
      </c>
      <c r="F226" s="50">
        <v>434.56000185012817</v>
      </c>
      <c r="G226" s="52">
        <v>157.8217468261719</v>
      </c>
      <c r="H226" s="50">
        <v>0</v>
      </c>
      <c r="I226" s="50">
        <v>0</v>
      </c>
      <c r="J226" s="52">
        <v>0</v>
      </c>
      <c r="K226" s="53">
        <v>0</v>
      </c>
      <c r="L226" s="80"/>
    </row>
    <row r="227" spans="1:12" x14ac:dyDescent="0.3">
      <c r="A227" s="49" t="s">
        <v>302</v>
      </c>
      <c r="B227" s="49"/>
      <c r="C227" s="50">
        <v>71.19</v>
      </c>
      <c r="D227" s="51">
        <v>5.4677419354838712E-2</v>
      </c>
      <c r="E227" s="51">
        <v>0.88764025162391369</v>
      </c>
      <c r="F227" s="50">
        <v>71.19</v>
      </c>
      <c r="G227" s="52">
        <v>0</v>
      </c>
      <c r="H227" s="50">
        <v>1.361193892484386</v>
      </c>
      <c r="I227" s="50">
        <v>1.361193892484386</v>
      </c>
      <c r="J227" s="52">
        <v>0</v>
      </c>
      <c r="K227" s="53">
        <v>2.8332827615489321E-6</v>
      </c>
      <c r="L227" s="80"/>
    </row>
    <row r="228" spans="1:12" x14ac:dyDescent="0.3">
      <c r="A228" s="49" t="s">
        <v>271</v>
      </c>
      <c r="B228" s="49"/>
      <c r="C228" s="50">
        <v>4.8131309449672699E-4</v>
      </c>
      <c r="D228" s="51">
        <v>1.689410651094163E-6</v>
      </c>
      <c r="E228" s="51">
        <v>2.6390296846934149E-5</v>
      </c>
      <c r="F228" s="50">
        <v>0</v>
      </c>
      <c r="G228" s="52">
        <v>4.8131309449672699E-4</v>
      </c>
      <c r="H228" s="50">
        <v>0</v>
      </c>
      <c r="I228" s="50">
        <v>0</v>
      </c>
      <c r="J228" s="52">
        <v>0</v>
      </c>
      <c r="K228" s="53">
        <v>0</v>
      </c>
      <c r="L228" s="80"/>
    </row>
    <row r="229" spans="1:12" x14ac:dyDescent="0.3">
      <c r="A229" s="49" t="s">
        <v>184</v>
      </c>
      <c r="B229" s="49"/>
      <c r="C229" s="50">
        <v>6.1319672346115111</v>
      </c>
      <c r="D229" s="51">
        <v>2.5433811272254349E-4</v>
      </c>
      <c r="E229" s="51">
        <v>1.534020290029958E-2</v>
      </c>
      <c r="F229" s="50">
        <v>4.8</v>
      </c>
      <c r="G229" s="52">
        <v>1.331967234611511</v>
      </c>
      <c r="H229" s="50">
        <v>326.4142954177558</v>
      </c>
      <c r="I229" s="50">
        <v>326.4142954177558</v>
      </c>
      <c r="J229" s="52">
        <v>0</v>
      </c>
      <c r="K229" s="53">
        <v>6.7942120621943393E-4</v>
      </c>
      <c r="L229" s="80"/>
    </row>
    <row r="230" spans="1:12" x14ac:dyDescent="0.3">
      <c r="A230" s="49" t="s">
        <v>147</v>
      </c>
      <c r="B230" s="49"/>
      <c r="C230" s="50">
        <v>142.30915405273441</v>
      </c>
      <c r="D230" s="51">
        <v>0.1620030399720129</v>
      </c>
      <c r="E230" s="51">
        <v>4.3042729177292358</v>
      </c>
      <c r="F230" s="50">
        <v>0.27</v>
      </c>
      <c r="G230" s="52">
        <v>142.0391540527344</v>
      </c>
      <c r="H230" s="50">
        <v>204.7273483790193</v>
      </c>
      <c r="I230" s="50">
        <v>66.42626195323804</v>
      </c>
      <c r="J230" s="52">
        <v>138.30108642578119</v>
      </c>
      <c r="K230" s="53">
        <v>4.2613360975431478E-4</v>
      </c>
      <c r="L230" s="80"/>
    </row>
    <row r="231" spans="1:12" x14ac:dyDescent="0.3">
      <c r="A231" s="49" t="s">
        <v>252</v>
      </c>
      <c r="B231" s="49"/>
      <c r="C231" s="50">
        <v>1.660635352134705</v>
      </c>
      <c r="D231" s="51">
        <v>1.0279520388143061E-3</v>
      </c>
      <c r="E231" s="51">
        <v>2.9060417674856891E-2</v>
      </c>
      <c r="F231" s="50">
        <v>0</v>
      </c>
      <c r="G231" s="52">
        <v>1.660635352134705</v>
      </c>
      <c r="H231" s="50">
        <v>0</v>
      </c>
      <c r="I231" s="50">
        <v>0</v>
      </c>
      <c r="J231" s="52">
        <v>0</v>
      </c>
      <c r="K231" s="53">
        <v>0</v>
      </c>
      <c r="L231" s="80"/>
    </row>
    <row r="232" spans="1:12" x14ac:dyDescent="0.3">
      <c r="A232" s="49" t="s">
        <v>267</v>
      </c>
      <c r="B232" s="49"/>
      <c r="C232" s="50">
        <v>4.0247946977615363E-2</v>
      </c>
      <c r="D232" s="51">
        <v>8.2322924005359682E-5</v>
      </c>
      <c r="E232" s="51">
        <v>2.5539652665726681E-3</v>
      </c>
      <c r="F232" s="50">
        <v>0</v>
      </c>
      <c r="G232" s="52">
        <v>4.0247946977615363E-2</v>
      </c>
      <c r="H232" s="50">
        <v>0</v>
      </c>
      <c r="I232" s="50">
        <v>0</v>
      </c>
      <c r="J232" s="52">
        <v>0</v>
      </c>
      <c r="K232" s="53">
        <v>0</v>
      </c>
      <c r="L232" s="80"/>
    </row>
    <row r="233" spans="1:12" x14ac:dyDescent="0.3">
      <c r="A233" s="49" t="s">
        <v>273</v>
      </c>
      <c r="B233" s="49"/>
      <c r="C233" s="50">
        <v>2.7484506368637081E-2</v>
      </c>
      <c r="D233" s="51">
        <v>5.7476973943412259E-4</v>
      </c>
      <c r="E233" s="51">
        <v>3.7782394293697399E-3</v>
      </c>
      <c r="F233" s="50">
        <v>0</v>
      </c>
      <c r="G233" s="52">
        <v>2.7484506368637081E-2</v>
      </c>
      <c r="H233" s="50">
        <v>0</v>
      </c>
      <c r="I233" s="50">
        <v>0</v>
      </c>
      <c r="J233" s="52">
        <v>0</v>
      </c>
      <c r="K233" s="53">
        <v>0</v>
      </c>
      <c r="L233" s="80"/>
    </row>
    <row r="234" spans="1:12" x14ac:dyDescent="0.3">
      <c r="A234" s="49" t="s">
        <v>231</v>
      </c>
      <c r="B234" s="49"/>
      <c r="C234" s="50">
        <v>4.750605583190918</v>
      </c>
      <c r="D234" s="51">
        <v>5.1934115039120763E-3</v>
      </c>
      <c r="E234" s="51">
        <v>0.2425262151518576</v>
      </c>
      <c r="F234" s="50">
        <v>0</v>
      </c>
      <c r="G234" s="52">
        <v>4.750605583190918</v>
      </c>
      <c r="H234" s="50">
        <v>226.77490248789869</v>
      </c>
      <c r="I234" s="50">
        <v>226.77490248789869</v>
      </c>
      <c r="J234" s="52">
        <v>0</v>
      </c>
      <c r="K234" s="53">
        <v>4.7202490807405208E-4</v>
      </c>
      <c r="L234" s="80"/>
    </row>
    <row r="235" spans="1:12" x14ac:dyDescent="0.3">
      <c r="A235" s="49" t="s">
        <v>260</v>
      </c>
      <c r="B235" s="49"/>
      <c r="C235" s="50">
        <v>0</v>
      </c>
      <c r="D235" s="51">
        <v>0</v>
      </c>
      <c r="E235" s="51">
        <v>0</v>
      </c>
      <c r="F235" s="50">
        <v>0</v>
      </c>
      <c r="G235" s="52">
        <v>0</v>
      </c>
      <c r="H235" s="50">
        <v>5.4447755699375442</v>
      </c>
      <c r="I235" s="50">
        <v>5.4447755699375442</v>
      </c>
      <c r="J235" s="52">
        <v>0</v>
      </c>
      <c r="K235" s="53">
        <v>1.133313104619573E-5</v>
      </c>
      <c r="L235" s="80"/>
    </row>
  </sheetData>
  <hyperlinks>
    <hyperlink ref="O9" r:id="rId1"/>
  </hyperlinks>
  <pageMargins left="0.7" right="0.7" top="0.78740157499999996" bottom="0.78740157499999996"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0"/>
  <sheetViews>
    <sheetView workbookViewId="0">
      <selection sqref="A1:N240"/>
    </sheetView>
  </sheetViews>
  <sheetFormatPr baseColWidth="10" defaultRowHeight="14.4" x14ac:dyDescent="0.3"/>
  <sheetData>
    <row r="1" spans="1:14" x14ac:dyDescent="0.3">
      <c r="A1" s="15" t="s">
        <v>34</v>
      </c>
      <c r="B1" s="15" t="s">
        <v>35</v>
      </c>
      <c r="C1" s="16" t="s">
        <v>36</v>
      </c>
      <c r="D1" s="17" t="s">
        <v>37</v>
      </c>
      <c r="E1" s="17" t="s">
        <v>38</v>
      </c>
      <c r="F1" s="16" t="s">
        <v>39</v>
      </c>
      <c r="G1" s="16" t="s">
        <v>40</v>
      </c>
      <c r="H1" s="16" t="s">
        <v>41</v>
      </c>
      <c r="I1" s="18" t="s">
        <v>42</v>
      </c>
      <c r="J1" s="16" t="s">
        <v>43</v>
      </c>
      <c r="K1" s="19" t="s">
        <v>44</v>
      </c>
      <c r="L1" s="16" t="s">
        <v>45</v>
      </c>
      <c r="M1" s="20" t="s">
        <v>46</v>
      </c>
      <c r="N1" s="21" t="s">
        <v>47</v>
      </c>
    </row>
    <row r="2" spans="1:14" x14ac:dyDescent="0.3">
      <c r="A2" s="22" t="s">
        <v>48</v>
      </c>
      <c r="B2" s="22">
        <f>VLOOKUP(A2,[1]Data!$1:$300,2,FALSE)</f>
        <v>0</v>
      </c>
      <c r="C2" s="23">
        <v>225220.9645505833</v>
      </c>
      <c r="D2" s="24">
        <v>1.072767452406681E-2</v>
      </c>
      <c r="E2" s="24">
        <v>0.15507770095826259</v>
      </c>
      <c r="F2" s="25">
        <v>126012.65932801241</v>
      </c>
      <c r="G2" s="23">
        <v>99208.305222570896</v>
      </c>
      <c r="H2" s="23">
        <v>13094.242125033919</v>
      </c>
      <c r="I2" s="24">
        <v>17.64036806040852</v>
      </c>
      <c r="J2" s="26">
        <v>220691.57654979496</v>
      </c>
      <c r="K2" s="27">
        <v>136576.27723827629</v>
      </c>
      <c r="L2" s="27">
        <v>84115.299311518669</v>
      </c>
      <c r="M2" s="28">
        <v>0.4609285034307975</v>
      </c>
      <c r="N2" s="29">
        <v>12830.905613360173</v>
      </c>
    </row>
    <row r="3" spans="1:14" x14ac:dyDescent="0.3">
      <c r="A3" s="22" t="s">
        <v>49</v>
      </c>
      <c r="B3" s="22">
        <f>VLOOKUP(A3,[1]Data!$1:$300,2,FALSE)</f>
        <v>0</v>
      </c>
      <c r="C3" s="23">
        <v>118795.77676944841</v>
      </c>
      <c r="D3" s="24">
        <v>5.7679143956398497E-3</v>
      </c>
      <c r="E3" s="24">
        <v>6.9717640177197351E-2</v>
      </c>
      <c r="F3" s="25">
        <v>80390.564816166006</v>
      </c>
      <c r="G3" s="23">
        <v>38405.211953282364</v>
      </c>
      <c r="H3" s="23">
        <v>6906.731207526067</v>
      </c>
      <c r="I3" s="24">
        <v>19.252678329540291</v>
      </c>
      <c r="J3" s="26">
        <v>38594.467804087792</v>
      </c>
      <c r="K3" s="27">
        <v>17945.008704318199</v>
      </c>
      <c r="L3" s="27">
        <v>20649.459099769589</v>
      </c>
      <c r="M3" s="28">
        <v>8.0607019822673015E-2</v>
      </c>
      <c r="N3" s="29">
        <v>2243.8644072144066</v>
      </c>
    </row>
    <row r="4" spans="1:14" x14ac:dyDescent="0.3">
      <c r="A4" s="30" t="s">
        <v>50</v>
      </c>
      <c r="B4" s="22">
        <f>VLOOKUP(A4,[1]Data!$1:$300,2,FALSE)</f>
        <v>0</v>
      </c>
      <c r="C4" s="31">
        <v>113488.99062500001</v>
      </c>
      <c r="D4" s="32">
        <v>6.0076377497352007E-3</v>
      </c>
      <c r="E4" s="33">
        <v>7.2254967617688709E-2</v>
      </c>
      <c r="F4" s="34">
        <v>76910.850000000006</v>
      </c>
      <c r="G4" s="31">
        <v>36578.140625</v>
      </c>
      <c r="H4" s="31">
        <v>6598.1971293604647</v>
      </c>
      <c r="I4" s="32">
        <v>20.463692115263399</v>
      </c>
      <c r="J4" s="35">
        <v>19900.470703125</v>
      </c>
      <c r="K4" s="36">
        <v>0</v>
      </c>
      <c r="L4" s="36">
        <v>19900.470703125</v>
      </c>
      <c r="M4" s="37">
        <v>4.1563408636442395E-2</v>
      </c>
      <c r="N4" s="38">
        <v>1157.0041106468025</v>
      </c>
    </row>
    <row r="5" spans="1:14" x14ac:dyDescent="0.3">
      <c r="A5" s="22" t="s">
        <v>51</v>
      </c>
      <c r="B5" s="22">
        <f>VLOOKUP(A5,[1]Data!$1:$300,2,FALSE)</f>
        <v>0</v>
      </c>
      <c r="C5" s="23">
        <v>76946.712052388117</v>
      </c>
      <c r="D5" s="24">
        <v>2.6580337700296691E-3</v>
      </c>
      <c r="E5" s="24">
        <v>6.8600648450795623E-2</v>
      </c>
      <c r="F5" s="25">
        <v>52391.903677864</v>
      </c>
      <c r="G5" s="23">
        <v>24554.80837452412</v>
      </c>
      <c r="H5" s="23">
        <v>4473.6460495574493</v>
      </c>
      <c r="I5" s="24">
        <v>1.0080773423275591</v>
      </c>
      <c r="J5" s="26">
        <v>86017.879110912661</v>
      </c>
      <c r="K5" s="27">
        <v>78539.451540569644</v>
      </c>
      <c r="L5" s="27">
        <v>7478.4275703430176</v>
      </c>
      <c r="M5" s="28">
        <v>0.17965385406514767</v>
      </c>
      <c r="N5" s="29">
        <v>5001.0394831925969</v>
      </c>
    </row>
    <row r="6" spans="1:14" x14ac:dyDescent="0.3">
      <c r="A6" s="30" t="s">
        <v>52</v>
      </c>
      <c r="B6" s="22">
        <f>VLOOKUP(A6,[1]Data!$1:$300,2,FALSE)</f>
        <v>0</v>
      </c>
      <c r="C6" s="31">
        <v>52029.341283057998</v>
      </c>
      <c r="D6" s="32">
        <v>1.8554532541350359E-2</v>
      </c>
      <c r="E6" s="33">
        <v>0.23343445207857058</v>
      </c>
      <c r="F6" s="34">
        <v>26546.989720557998</v>
      </c>
      <c r="G6" s="31">
        <v>25482.3515625</v>
      </c>
      <c r="H6" s="31">
        <v>3024.9617025033722</v>
      </c>
      <c r="I6" s="32">
        <v>46.164655099563618</v>
      </c>
      <c r="J6" s="35">
        <v>68198.968483493751</v>
      </c>
      <c r="K6" s="36">
        <v>38034.730202243743</v>
      </c>
      <c r="L6" s="36">
        <v>30164.23828125</v>
      </c>
      <c r="M6" s="37">
        <v>0.1424379170698806</v>
      </c>
      <c r="N6" s="38">
        <v>3965.0563071798692</v>
      </c>
    </row>
    <row r="7" spans="1:14" x14ac:dyDescent="0.3">
      <c r="A7" s="30" t="s">
        <v>53</v>
      </c>
      <c r="B7" s="22">
        <f>VLOOKUP(A7,[1]Data!$1:$300,2,FALSE)</f>
        <v>0</v>
      </c>
      <c r="C7" s="31">
        <v>43725.952013210997</v>
      </c>
      <c r="D7" s="32">
        <v>1.182838724801139E-2</v>
      </c>
      <c r="E7" s="33">
        <v>0.13794796901129169</v>
      </c>
      <c r="F7" s="34">
        <v>34188.793810085997</v>
      </c>
      <c r="G7" s="31">
        <v>9537.158203125</v>
      </c>
      <c r="H7" s="31">
        <v>2542.2065123959878</v>
      </c>
      <c r="I7" s="32">
        <v>31.003128466114301</v>
      </c>
      <c r="J7" s="35">
        <v>467.79055786132812</v>
      </c>
      <c r="K7" s="36">
        <v>0</v>
      </c>
      <c r="L7" s="36">
        <v>467.79055786132812</v>
      </c>
      <c r="M7" s="37">
        <v>9.7701056435848892E-4</v>
      </c>
      <c r="N7" s="38">
        <v>27.197125457053961</v>
      </c>
    </row>
    <row r="8" spans="1:14" x14ac:dyDescent="0.3">
      <c r="A8" s="30" t="s">
        <v>54</v>
      </c>
      <c r="B8" s="22">
        <f>VLOOKUP(A8,[1]Data!$1:$300,2,FALSE)</f>
        <v>0</v>
      </c>
      <c r="C8" s="31">
        <v>41336.757532940253</v>
      </c>
      <c r="D8" s="32">
        <v>1.553343287261775E-2</v>
      </c>
      <c r="E8" s="33">
        <v>0.18926974595386381</v>
      </c>
      <c r="F8" s="34">
        <v>33993.602747784003</v>
      </c>
      <c r="G8" s="31">
        <v>7343.15478515625</v>
      </c>
      <c r="H8" s="31">
        <v>2403.2998565662938</v>
      </c>
      <c r="I8" s="32">
        <v>36.055302752237509</v>
      </c>
      <c r="J8" s="35">
        <v>4639.01611328125</v>
      </c>
      <c r="K8" s="36">
        <v>0</v>
      </c>
      <c r="L8" s="36">
        <v>4639.01611328125</v>
      </c>
      <c r="M8" s="37">
        <v>9.6888825025164653E-3</v>
      </c>
      <c r="N8" s="38">
        <v>269.71023914425871</v>
      </c>
    </row>
    <row r="9" spans="1:14" x14ac:dyDescent="0.3">
      <c r="A9" s="22" t="s">
        <v>55</v>
      </c>
      <c r="B9" s="22">
        <f>VLOOKUP(A9,[1]Data!$1:$300,2,FALSE)</f>
        <v>0</v>
      </c>
      <c r="C9" s="23">
        <v>35583.13110672633</v>
      </c>
      <c r="D9" s="24">
        <v>6.4758590051621134E-3</v>
      </c>
      <c r="E9" s="24">
        <v>0.16394330876072361</v>
      </c>
      <c r="F9" s="25">
        <v>32247.090569369</v>
      </c>
      <c r="G9" s="23">
        <v>3336.0405373573299</v>
      </c>
      <c r="H9" s="23">
        <v>2068.7866922515309</v>
      </c>
      <c r="I9" s="24">
        <v>3.4134340667803889</v>
      </c>
      <c r="J9" s="26">
        <v>9535.5395656877263</v>
      </c>
      <c r="K9" s="27">
        <v>7802.1661526017888</v>
      </c>
      <c r="L9" s="27">
        <v>1733.373413085938</v>
      </c>
      <c r="M9" s="28">
        <v>1.9915585588405567E-2</v>
      </c>
      <c r="N9" s="29">
        <v>554.3918352144027</v>
      </c>
    </row>
    <row r="10" spans="1:14" x14ac:dyDescent="0.3">
      <c r="A10" s="22" t="s">
        <v>56</v>
      </c>
      <c r="B10" s="22">
        <f>VLOOKUP(A10,[1]Data!$1:$300,2,FALSE)</f>
        <v>0</v>
      </c>
      <c r="C10" s="23">
        <v>17117.530785769632</v>
      </c>
      <c r="D10" s="24">
        <v>7.2283186383673322E-3</v>
      </c>
      <c r="E10" s="24">
        <v>0.34322324560176443</v>
      </c>
      <c r="F10" s="39">
        <v>14796.794129186001</v>
      </c>
      <c r="G10" s="23">
        <v>2320.7366565836269</v>
      </c>
      <c r="H10" s="23">
        <v>995.20527824242026</v>
      </c>
      <c r="I10" s="24">
        <v>0.81973991130509849</v>
      </c>
      <c r="J10" s="26">
        <v>5427.3437706046516</v>
      </c>
      <c r="K10" s="27">
        <v>4534.2473274283821</v>
      </c>
      <c r="L10" s="27">
        <v>893.09644317626953</v>
      </c>
      <c r="M10" s="28">
        <v>1.1335355344769218E-2</v>
      </c>
      <c r="N10" s="29">
        <v>315.54324247701464</v>
      </c>
    </row>
    <row r="11" spans="1:14" x14ac:dyDescent="0.3">
      <c r="A11" s="30" t="s">
        <v>57</v>
      </c>
      <c r="B11" s="22" t="str">
        <f>VLOOKUP(A11,[1]Data!$1:$300,2,FALSE)</f>
        <v>x</v>
      </c>
      <c r="C11" s="31">
        <v>16830.271367517002</v>
      </c>
      <c r="D11" s="32">
        <v>7.2240000953824922E-3</v>
      </c>
      <c r="E11" s="33">
        <v>0.78618504652860988</v>
      </c>
      <c r="F11" s="34">
        <v>16609.800664392002</v>
      </c>
      <c r="G11" s="31">
        <v>220.470703125</v>
      </c>
      <c r="H11" s="31">
        <v>978.50414927424436</v>
      </c>
      <c r="I11" s="32">
        <v>0.73913620527047719</v>
      </c>
      <c r="J11" s="35">
        <v>0</v>
      </c>
      <c r="K11" s="36">
        <v>0</v>
      </c>
      <c r="L11" s="36">
        <v>0</v>
      </c>
      <c r="M11" s="37" t="s">
        <v>58</v>
      </c>
      <c r="N11" s="38">
        <v>0</v>
      </c>
    </row>
    <row r="12" spans="1:14" x14ac:dyDescent="0.3">
      <c r="A12" s="30" t="s">
        <v>59</v>
      </c>
      <c r="B12" s="22">
        <f>VLOOKUP(A12,[1]Data!$1:$300,2,FALSE)</f>
        <v>0</v>
      </c>
      <c r="C12" s="31">
        <v>15159.3521538595</v>
      </c>
      <c r="D12" s="32">
        <v>3.0003484856454998E-3</v>
      </c>
      <c r="E12" s="33">
        <v>3.290776442952037E-2</v>
      </c>
      <c r="F12" s="34">
        <v>10093.997661672</v>
      </c>
      <c r="G12" s="31">
        <v>5065.3544921875</v>
      </c>
      <c r="H12" s="31">
        <v>881.35768336392437</v>
      </c>
      <c r="I12" s="32">
        <v>6.946501184896845</v>
      </c>
      <c r="J12" s="35">
        <v>0</v>
      </c>
      <c r="K12" s="36">
        <v>0</v>
      </c>
      <c r="L12" s="36">
        <v>0</v>
      </c>
      <c r="M12" s="37" t="s">
        <v>58</v>
      </c>
      <c r="N12" s="38">
        <v>0</v>
      </c>
    </row>
    <row r="13" spans="1:14" x14ac:dyDescent="0.3">
      <c r="A13" s="30" t="s">
        <v>60</v>
      </c>
      <c r="B13" s="22" t="str">
        <f>VLOOKUP(A13,[1]Data!$1:$300,2,FALSE)</f>
        <v>x</v>
      </c>
      <c r="C13" s="31">
        <v>13902.1494140625</v>
      </c>
      <c r="D13" s="32">
        <v>1.1794693961423919E-3</v>
      </c>
      <c r="E13" s="33">
        <v>4.172818607677363E-2</v>
      </c>
      <c r="F13" s="34">
        <v>3889.25</v>
      </c>
      <c r="G13" s="31">
        <v>10012.8994140625</v>
      </c>
      <c r="H13" s="31">
        <v>808.2645008175873</v>
      </c>
      <c r="I13" s="32">
        <v>0.58658767425220326</v>
      </c>
      <c r="J13" s="35">
        <v>13603.273048966739</v>
      </c>
      <c r="K13" s="36">
        <v>13603.273048966739</v>
      </c>
      <c r="L13" s="36">
        <v>0</v>
      </c>
      <c r="M13" s="37">
        <v>2.8411307700300925E-2</v>
      </c>
      <c r="N13" s="38">
        <v>790.88796796318252</v>
      </c>
    </row>
    <row r="14" spans="1:14" x14ac:dyDescent="0.3">
      <c r="A14" s="30" t="s">
        <v>61</v>
      </c>
      <c r="B14" s="22">
        <f>VLOOKUP(A14,[1]Data!$1:$300,2,FALSE)</f>
        <v>0</v>
      </c>
      <c r="C14" s="31">
        <v>13809.4755859375</v>
      </c>
      <c r="D14" s="32">
        <v>4.3530386491404241E-2</v>
      </c>
      <c r="E14" s="33">
        <v>0.71068231704170981</v>
      </c>
      <c r="F14" s="34">
        <v>80.875</v>
      </c>
      <c r="G14" s="31">
        <v>13728.6005859375</v>
      </c>
      <c r="H14" s="31">
        <v>802.87648755450584</v>
      </c>
      <c r="I14" s="32">
        <v>168.27030216840231</v>
      </c>
      <c r="J14" s="35">
        <v>19056.988397520108</v>
      </c>
      <c r="K14" s="36">
        <v>9604.3409365826064</v>
      </c>
      <c r="L14" s="36">
        <v>9452.6474609375</v>
      </c>
      <c r="M14" s="37">
        <v>3.9801741775971629E-2</v>
      </c>
      <c r="N14" s="38">
        <v>1107.9644417162854</v>
      </c>
    </row>
    <row r="15" spans="1:14" x14ac:dyDescent="0.3">
      <c r="A15" s="30" t="s">
        <v>62</v>
      </c>
      <c r="B15" s="22">
        <f>VLOOKUP(A15,[1]Data!$1:$300,2,FALSE)</f>
        <v>0</v>
      </c>
      <c r="C15" s="31">
        <v>13060.873982405999</v>
      </c>
      <c r="D15" s="32">
        <v>0.20189084597186821</v>
      </c>
      <c r="E15" s="33">
        <v>4.4602927944402566</v>
      </c>
      <c r="F15" s="34">
        <v>2768.6591386559999</v>
      </c>
      <c r="G15" s="31">
        <v>10292.21484375</v>
      </c>
      <c r="H15" s="31">
        <v>759.35313851197679</v>
      </c>
      <c r="I15" s="32">
        <v>1304.529992356614</v>
      </c>
      <c r="J15" s="35">
        <v>30204.646706164473</v>
      </c>
      <c r="K15" s="36">
        <v>14897.217018664471</v>
      </c>
      <c r="L15" s="36">
        <v>15307.4296875</v>
      </c>
      <c r="M15" s="37">
        <v>6.3084340692029423E-2</v>
      </c>
      <c r="N15" s="38">
        <v>1756.0841108235159</v>
      </c>
    </row>
    <row r="16" spans="1:14" x14ac:dyDescent="0.3">
      <c r="A16" s="30" t="s">
        <v>63</v>
      </c>
      <c r="B16" s="22">
        <f>VLOOKUP(A16,[1]Data!$1:$300,2,FALSE)</f>
        <v>0</v>
      </c>
      <c r="C16" s="31">
        <v>11021.509765625</v>
      </c>
      <c r="D16" s="32">
        <v>1.28482953983325E-2</v>
      </c>
      <c r="E16" s="33">
        <v>0.1891337557752126</v>
      </c>
      <c r="F16" s="34">
        <v>2592</v>
      </c>
      <c r="G16" s="31">
        <v>8429.509765625</v>
      </c>
      <c r="H16" s="31">
        <v>640.78545148982562</v>
      </c>
      <c r="I16" s="32">
        <v>37.559820891808023</v>
      </c>
      <c r="J16" s="35">
        <v>27606.443555463251</v>
      </c>
      <c r="K16" s="36">
        <v>19375.702344525751</v>
      </c>
      <c r="L16" s="36">
        <v>8230.7412109375</v>
      </c>
      <c r="M16" s="37">
        <v>5.7657826873131202E-2</v>
      </c>
      <c r="N16" s="38">
        <v>1605.0257881083287</v>
      </c>
    </row>
    <row r="17" spans="1:14" x14ac:dyDescent="0.3">
      <c r="A17" s="30" t="s">
        <v>64</v>
      </c>
      <c r="B17" s="22" t="str">
        <f>VLOOKUP(A17,[1]Data!$1:$300,2,FALSE)</f>
        <v>x</v>
      </c>
      <c r="C17" s="31">
        <v>10956.13767570641</v>
      </c>
      <c r="D17" s="32">
        <v>9.1576400506918985E-3</v>
      </c>
      <c r="E17" s="33">
        <v>0.30969966180523401</v>
      </c>
      <c r="F17" s="34">
        <v>10191.00040764</v>
      </c>
      <c r="G17" s="31">
        <v>765.13726806640625</v>
      </c>
      <c r="H17" s="31">
        <v>636.98474858758175</v>
      </c>
      <c r="I17" s="32">
        <v>5.1688181869429126</v>
      </c>
      <c r="J17" s="35">
        <v>0</v>
      </c>
      <c r="K17" s="36">
        <v>0</v>
      </c>
      <c r="L17" s="36">
        <v>0</v>
      </c>
      <c r="M17" s="37" t="s">
        <v>58</v>
      </c>
      <c r="N17" s="38">
        <v>0</v>
      </c>
    </row>
    <row r="18" spans="1:14" x14ac:dyDescent="0.3">
      <c r="A18" s="30" t="s">
        <v>65</v>
      </c>
      <c r="B18" s="22" t="str">
        <f>VLOOKUP(A18,[1]Data!$1:$300,2,FALSE)</f>
        <v>x</v>
      </c>
      <c r="C18" s="31">
        <v>8165.0434446027821</v>
      </c>
      <c r="D18" s="32">
        <v>4.0167140188516757E-3</v>
      </c>
      <c r="E18" s="33">
        <v>0.1069207931995215</v>
      </c>
      <c r="F18" s="34">
        <v>7866.9200925520008</v>
      </c>
      <c r="G18" s="31">
        <v>298.12335205078119</v>
      </c>
      <c r="H18" s="31">
        <v>474.71182817458038</v>
      </c>
      <c r="I18" s="32">
        <v>2.30363880409671</v>
      </c>
      <c r="J18" s="35">
        <v>7082.0397323636907</v>
      </c>
      <c r="K18" s="36">
        <v>7082.0397323636907</v>
      </c>
      <c r="L18" s="36">
        <v>0</v>
      </c>
      <c r="M18" s="37">
        <v>1.479129392298899E-2</v>
      </c>
      <c r="N18" s="38">
        <v>411.74649606765644</v>
      </c>
    </row>
    <row r="19" spans="1:14" x14ac:dyDescent="0.3">
      <c r="A19" s="22" t="s">
        <v>66</v>
      </c>
      <c r="B19" s="22">
        <f>VLOOKUP(A19,[1]Data!$1:$300,2,FALSE)</f>
        <v>0</v>
      </c>
      <c r="C19" s="23">
        <v>7641.1358276332667</v>
      </c>
      <c r="D19" s="24">
        <v>4.6144942525211379E-3</v>
      </c>
      <c r="E19" s="24">
        <v>7.3587842866412193E-2</v>
      </c>
      <c r="F19" s="25">
        <v>5404.5402065569997</v>
      </c>
      <c r="G19" s="23">
        <v>2236.595621076267</v>
      </c>
      <c r="H19" s="23">
        <v>444.25208300193412</v>
      </c>
      <c r="I19" s="24">
        <v>11.000091909845279</v>
      </c>
      <c r="J19" s="26">
        <v>1944.6680843797856</v>
      </c>
      <c r="K19" s="27">
        <v>745.35208761369563</v>
      </c>
      <c r="L19" s="27">
        <v>1199.3159967660899</v>
      </c>
      <c r="M19" s="28">
        <v>4.0615639428384113E-3</v>
      </c>
      <c r="N19" s="29">
        <v>113.0620979290573</v>
      </c>
    </row>
    <row r="20" spans="1:14" x14ac:dyDescent="0.3">
      <c r="A20" s="30" t="s">
        <v>67</v>
      </c>
      <c r="B20" s="22">
        <f>VLOOKUP(A20,[1]Data!$1:$300,2,FALSE)</f>
        <v>0</v>
      </c>
      <c r="C20" s="40">
        <v>7222.2913818359384</v>
      </c>
      <c r="D20" s="41">
        <v>5.4706878374405328E-3</v>
      </c>
      <c r="E20" s="33">
        <v>8.5132997892324536E-2</v>
      </c>
      <c r="F20" s="42">
        <v>5354.75</v>
      </c>
      <c r="G20" s="40">
        <v>1867.541381835938</v>
      </c>
      <c r="H20" s="40">
        <v>419.9006617346476</v>
      </c>
      <c r="I20" s="41">
        <v>8.9833492255279985</v>
      </c>
      <c r="J20" s="35">
        <v>4024.3167488847898</v>
      </c>
      <c r="K20" s="36">
        <v>2418.2121346269778</v>
      </c>
      <c r="L20" s="36">
        <v>1606.104614257812</v>
      </c>
      <c r="M20" s="37">
        <v>8.4050434792033394E-3</v>
      </c>
      <c r="N20" s="38">
        <v>233.97190400492966</v>
      </c>
    </row>
    <row r="21" spans="1:14" x14ac:dyDescent="0.3">
      <c r="A21" s="30" t="s">
        <v>68</v>
      </c>
      <c r="B21" s="22" t="str">
        <f>VLOOKUP(A21,[1]Data!$1:$300,2,FALSE)</f>
        <v>x</v>
      </c>
      <c r="C21" s="31">
        <v>6904.7272224113913</v>
      </c>
      <c r="D21" s="32">
        <v>2.2610976487441009E-2</v>
      </c>
      <c r="E21" s="33">
        <v>0.90319246242269458</v>
      </c>
      <c r="F21" s="34">
        <v>6599.0600776360006</v>
      </c>
      <c r="G21" s="31">
        <v>305.66714477539062</v>
      </c>
      <c r="H21" s="31">
        <v>401.43762920996471</v>
      </c>
      <c r="I21" s="32">
        <v>13.66677391675135</v>
      </c>
      <c r="J21" s="35">
        <v>0.53106668159151826</v>
      </c>
      <c r="K21" s="36">
        <v>0.53106668159151826</v>
      </c>
      <c r="L21" s="36">
        <v>0</v>
      </c>
      <c r="M21" s="37">
        <v>1.1091668046184238E-6</v>
      </c>
      <c r="N21" s="38">
        <v>3.0875969859971993E-2</v>
      </c>
    </row>
    <row r="22" spans="1:14" x14ac:dyDescent="0.3">
      <c r="A22" s="30" t="s">
        <v>69</v>
      </c>
      <c r="B22" s="22">
        <f>VLOOKUP(A22,[1]Data!$1:$300,2,FALSE)</f>
        <v>0</v>
      </c>
      <c r="C22" s="31">
        <v>6849.7594297076248</v>
      </c>
      <c r="D22" s="32">
        <v>4.8772412817161019E-3</v>
      </c>
      <c r="E22" s="33">
        <v>7.8302039332414891E-2</v>
      </c>
      <c r="F22" s="34">
        <v>5029.8002011919998</v>
      </c>
      <c r="G22" s="31">
        <v>1819.959228515625</v>
      </c>
      <c r="H22" s="31">
        <v>398.24182730858291</v>
      </c>
      <c r="I22" s="32">
        <v>16.442570505736121</v>
      </c>
      <c r="J22" s="35">
        <v>209.19294738769531</v>
      </c>
      <c r="K22" s="36">
        <v>0</v>
      </c>
      <c r="L22" s="36">
        <v>209.19294738769531</v>
      </c>
      <c r="M22" s="37">
        <v>4.3691287939089915E-4</v>
      </c>
      <c r="N22" s="38">
        <v>12.162380662075309</v>
      </c>
    </row>
    <row r="23" spans="1:14" x14ac:dyDescent="0.3">
      <c r="A23" s="30" t="s">
        <v>70</v>
      </c>
      <c r="B23" s="22">
        <f>VLOOKUP(A23,[1]Data!$1:$300,2,FALSE)</f>
        <v>0</v>
      </c>
      <c r="C23" s="31">
        <v>6417.7936668074999</v>
      </c>
      <c r="D23" s="32">
        <v>3.2020215297411669E-3</v>
      </c>
      <c r="E23" s="33">
        <v>4.8844531788941985E-2</v>
      </c>
      <c r="F23" s="34">
        <v>2118.2399558699999</v>
      </c>
      <c r="G23" s="31">
        <v>4299.5537109375</v>
      </c>
      <c r="H23" s="31">
        <v>373.12753876787792</v>
      </c>
      <c r="I23" s="32">
        <v>6.1939881660173919</v>
      </c>
      <c r="J23" s="35">
        <v>3726.9343546438249</v>
      </c>
      <c r="K23" s="36">
        <v>461.76247964382509</v>
      </c>
      <c r="L23" s="36">
        <v>3265.171875</v>
      </c>
      <c r="M23" s="37">
        <v>7.7839412873250378E-3</v>
      </c>
      <c r="N23" s="38">
        <v>216.68222992115261</v>
      </c>
    </row>
    <row r="24" spans="1:14" x14ac:dyDescent="0.3">
      <c r="A24" s="30" t="s">
        <v>71</v>
      </c>
      <c r="B24" s="22">
        <f>VLOOKUP(A24,[1]Data!$1:$300,2,FALSE)</f>
        <v>0</v>
      </c>
      <c r="C24" s="40">
        <v>5568.3021354912498</v>
      </c>
      <c r="D24" s="41">
        <v>7.7615227249766359E-3</v>
      </c>
      <c r="E24" s="33">
        <v>0.2141474589059813</v>
      </c>
      <c r="F24" s="42">
        <v>803.20399095999994</v>
      </c>
      <c r="G24" s="40">
        <v>4765.09814453125</v>
      </c>
      <c r="H24" s="40">
        <v>323.73849624949128</v>
      </c>
      <c r="I24" s="41">
        <v>38.792275063485079</v>
      </c>
      <c r="J24" s="35">
        <v>21037.859176248261</v>
      </c>
      <c r="K24" s="36">
        <v>19218.772140115449</v>
      </c>
      <c r="L24" s="36">
        <v>1819.087036132812</v>
      </c>
      <c r="M24" s="37">
        <v>4.3938917366463437E-2</v>
      </c>
      <c r="N24" s="38">
        <v>1223.1313474562944</v>
      </c>
    </row>
    <row r="25" spans="1:14" x14ac:dyDescent="0.3">
      <c r="A25" s="30" t="s">
        <v>72</v>
      </c>
      <c r="B25" s="22">
        <f>VLOOKUP(A25,[1]Data!$1:$300,2,FALSE)</f>
        <v>0</v>
      </c>
      <c r="C25" s="31">
        <v>5305.6978483925623</v>
      </c>
      <c r="D25" s="32">
        <v>3.1166556465920489E-3</v>
      </c>
      <c r="E25" s="33">
        <v>3.9875816504634412E-2</v>
      </c>
      <c r="F25" s="34">
        <v>3479.7148161660002</v>
      </c>
      <c r="G25" s="31">
        <v>1825.983032226562</v>
      </c>
      <c r="H25" s="31">
        <v>308.47080513910248</v>
      </c>
      <c r="I25" s="32">
        <v>8.5093803234408245</v>
      </c>
      <c r="J25" s="35">
        <v>18679.483863009606</v>
      </c>
      <c r="K25" s="36">
        <v>17945.008704318199</v>
      </c>
      <c r="L25" s="36">
        <v>734.47515869140625</v>
      </c>
      <c r="M25" s="37">
        <v>3.9013299358501265E-2</v>
      </c>
      <c r="N25" s="38">
        <v>1086.0165036633491</v>
      </c>
    </row>
    <row r="26" spans="1:14" x14ac:dyDescent="0.3">
      <c r="A26" s="30" t="s">
        <v>73</v>
      </c>
      <c r="B26" s="22">
        <f>VLOOKUP(A26,[1]Data!$1:$300,2,FALSE)</f>
        <v>0</v>
      </c>
      <c r="C26" s="31">
        <v>4277.795722685375</v>
      </c>
      <c r="D26" s="32">
        <v>1.292825137552429E-2</v>
      </c>
      <c r="E26" s="33">
        <v>0.69518972455105399</v>
      </c>
      <c r="F26" s="34">
        <v>2492.710029326</v>
      </c>
      <c r="G26" s="31">
        <v>1785.085693359375</v>
      </c>
      <c r="H26" s="31">
        <v>248.7090536444986</v>
      </c>
      <c r="I26" s="32">
        <v>44.799963581725223</v>
      </c>
      <c r="J26" s="35">
        <v>30519.183512355776</v>
      </c>
      <c r="K26" s="36">
        <v>28363.740397121401</v>
      </c>
      <c r="L26" s="36">
        <v>2155.443115234375</v>
      </c>
      <c r="M26" s="37">
        <v>6.3741270972823116E-2</v>
      </c>
      <c r="N26" s="38">
        <v>1774.3711344392893</v>
      </c>
    </row>
    <row r="27" spans="1:14" x14ac:dyDescent="0.3">
      <c r="A27" s="30" t="s">
        <v>74</v>
      </c>
      <c r="B27" s="22" t="str">
        <f>VLOOKUP(A27,[1]Data!$1:$300,2,FALSE)</f>
        <v>x</v>
      </c>
      <c r="C27" s="31">
        <v>4148.6449203115944</v>
      </c>
      <c r="D27" s="32">
        <v>1.295545114108782E-2</v>
      </c>
      <c r="E27" s="33">
        <v>0.99956343450445717</v>
      </c>
      <c r="F27" s="34">
        <v>3928.2001571279998</v>
      </c>
      <c r="G27" s="31">
        <v>220.44476318359381</v>
      </c>
      <c r="H27" s="31">
        <v>241.20028606462751</v>
      </c>
      <c r="I27" s="32">
        <v>2.3294463152205021</v>
      </c>
      <c r="J27" s="35">
        <v>0</v>
      </c>
      <c r="K27" s="36">
        <v>0</v>
      </c>
      <c r="L27" s="36">
        <v>0</v>
      </c>
      <c r="M27" s="37" t="s">
        <v>58</v>
      </c>
      <c r="N27" s="38">
        <v>0</v>
      </c>
    </row>
    <row r="28" spans="1:14" x14ac:dyDescent="0.3">
      <c r="A28" s="30" t="s">
        <v>75</v>
      </c>
      <c r="B28" s="22">
        <f>VLOOKUP(A28,[1]Data!$1:$300,2,FALSE)</f>
        <v>0</v>
      </c>
      <c r="C28" s="31">
        <v>4089.8000892320001</v>
      </c>
      <c r="D28" s="32">
        <v>1.041804294699638E-2</v>
      </c>
      <c r="E28" s="33">
        <v>0.42674885353046427</v>
      </c>
      <c r="F28" s="34">
        <v>4089.8000892320001</v>
      </c>
      <c r="G28" s="31">
        <v>0</v>
      </c>
      <c r="H28" s="31">
        <v>237.7790749553489</v>
      </c>
      <c r="I28" s="32">
        <v>25.189452482789431</v>
      </c>
      <c r="J28" s="35">
        <v>722.33868408203125</v>
      </c>
      <c r="K28" s="36">
        <v>0</v>
      </c>
      <c r="L28" s="36">
        <v>722.33868408203125</v>
      </c>
      <c r="M28" s="37">
        <v>1.5086506419015003E-3</v>
      </c>
      <c r="N28" s="38">
        <v>41.996435121048329</v>
      </c>
    </row>
    <row r="29" spans="1:14" x14ac:dyDescent="0.3">
      <c r="A29" s="30" t="s">
        <v>76</v>
      </c>
      <c r="B29" s="22">
        <f>VLOOKUP(A29,[1]Data!$1:$300,2,FALSE)</f>
        <v>0</v>
      </c>
      <c r="C29" s="31">
        <v>3948.325629945125</v>
      </c>
      <c r="D29" s="32">
        <v>7.7520972838899336E-3</v>
      </c>
      <c r="E29" s="33">
        <v>9.7930047442545048E-2</v>
      </c>
      <c r="F29" s="34">
        <v>1122.009956117</v>
      </c>
      <c r="G29" s="31">
        <v>2826.315673828125</v>
      </c>
      <c r="H29" s="31">
        <v>229.553815694484</v>
      </c>
      <c r="I29" s="32">
        <v>20.269015644770619</v>
      </c>
      <c r="J29" s="35">
        <v>1677.495361328125</v>
      </c>
      <c r="K29" s="36">
        <v>0</v>
      </c>
      <c r="L29" s="36">
        <v>1677.495361328125</v>
      </c>
      <c r="M29" s="37">
        <v>3.5035565856072356E-3</v>
      </c>
      <c r="N29" s="38">
        <v>97.528800077216573</v>
      </c>
    </row>
    <row r="30" spans="1:14" x14ac:dyDescent="0.3">
      <c r="A30" s="30" t="s">
        <v>77</v>
      </c>
      <c r="B30" s="22" t="str">
        <f>VLOOKUP(A30,[1]Data!$1:$300,2,FALSE)</f>
        <v>x</v>
      </c>
      <c r="C30" s="40">
        <v>3561.1865362809058</v>
      </c>
      <c r="D30" s="41">
        <v>1.03414545744018E-2</v>
      </c>
      <c r="E30" s="33">
        <v>0.23895171953700231</v>
      </c>
      <c r="F30" s="42">
        <v>2912.560010402</v>
      </c>
      <c r="G30" s="40">
        <v>648.62652587890625</v>
      </c>
      <c r="H30" s="40">
        <v>207.04572885354111</v>
      </c>
      <c r="I30" s="41">
        <v>3.6875345480243018</v>
      </c>
      <c r="J30" s="35">
        <v>0</v>
      </c>
      <c r="K30" s="36">
        <v>0</v>
      </c>
      <c r="L30" s="36">
        <v>0</v>
      </c>
      <c r="M30" s="37" t="s">
        <v>58</v>
      </c>
      <c r="N30" s="38">
        <v>0</v>
      </c>
    </row>
    <row r="31" spans="1:14" x14ac:dyDescent="0.3">
      <c r="A31" s="30" t="s">
        <v>78</v>
      </c>
      <c r="B31" s="22">
        <f>VLOOKUP(A31,[1]Data!$1:$300,2,FALSE)</f>
        <v>0</v>
      </c>
      <c r="C31" s="31">
        <v>3114.5023943081251</v>
      </c>
      <c r="D31" s="32">
        <v>4.8799316499315414E-3</v>
      </c>
      <c r="E31" s="33" t="s">
        <v>58</v>
      </c>
      <c r="F31" s="34">
        <v>147.05000172999999</v>
      </c>
      <c r="G31" s="31">
        <v>2967.452392578125</v>
      </c>
      <c r="H31" s="31">
        <v>181.07572059930959</v>
      </c>
      <c r="I31" s="32">
        <v>7.6770989287261653</v>
      </c>
      <c r="J31" s="35">
        <v>4989.1059402115179</v>
      </c>
      <c r="K31" s="36">
        <v>4989.1059402115179</v>
      </c>
      <c r="L31" s="36">
        <v>0</v>
      </c>
      <c r="M31" s="37">
        <v>1.0420067545987783E-2</v>
      </c>
      <c r="N31" s="38">
        <v>290.06429884950688</v>
      </c>
    </row>
    <row r="32" spans="1:14" x14ac:dyDescent="0.3">
      <c r="A32" s="30" t="s">
        <v>79</v>
      </c>
      <c r="B32" s="22">
        <f>VLOOKUP(A32,[1]Data!$1:$300,2,FALSE)</f>
        <v>0</v>
      </c>
      <c r="C32" s="31">
        <v>3089.049423705922</v>
      </c>
      <c r="D32" s="32">
        <v>1.781829383528163E-3</v>
      </c>
      <c r="E32" s="33">
        <v>5.7118766278336147E-2</v>
      </c>
      <c r="F32" s="34">
        <v>2677.4000401610001</v>
      </c>
      <c r="G32" s="31">
        <v>411.64938354492187</v>
      </c>
      <c r="H32" s="31">
        <v>179.5958967270885</v>
      </c>
      <c r="I32" s="32">
        <v>1.2467583344413351</v>
      </c>
      <c r="J32" s="35">
        <v>0</v>
      </c>
      <c r="K32" s="36">
        <v>0</v>
      </c>
      <c r="L32" s="36">
        <v>0</v>
      </c>
      <c r="M32" s="37" t="s">
        <v>58</v>
      </c>
      <c r="N32" s="38">
        <v>0</v>
      </c>
    </row>
    <row r="33" spans="1:14" x14ac:dyDescent="0.3">
      <c r="A33" s="30" t="s">
        <v>80</v>
      </c>
      <c r="B33" s="22">
        <f>VLOOKUP(A33,[1]Data!$1:$300,2,FALSE)</f>
        <v>0</v>
      </c>
      <c r="C33" s="31">
        <v>2837.294117221812</v>
      </c>
      <c r="D33" s="32">
        <v>5.3018077206238154E-3</v>
      </c>
      <c r="E33" s="33">
        <v>0.11891716693729601</v>
      </c>
      <c r="F33" s="34">
        <v>2687.169971714</v>
      </c>
      <c r="G33" s="31">
        <v>150.1241455078125</v>
      </c>
      <c r="H33" s="31">
        <v>164.95896030359381</v>
      </c>
      <c r="I33" s="32">
        <v>4.3418194051508614</v>
      </c>
      <c r="J33" s="35">
        <v>0</v>
      </c>
      <c r="K33" s="36">
        <v>0</v>
      </c>
      <c r="L33" s="36">
        <v>0</v>
      </c>
      <c r="M33" s="37" t="s">
        <v>58</v>
      </c>
      <c r="N33" s="38">
        <v>0</v>
      </c>
    </row>
    <row r="34" spans="1:14" x14ac:dyDescent="0.3">
      <c r="A34" s="30" t="s">
        <v>81</v>
      </c>
      <c r="B34" s="22" t="str">
        <f>VLOOKUP(A34,[1]Data!$1:$300,2,FALSE)</f>
        <v>x</v>
      </c>
      <c r="C34" s="31">
        <v>2707.7338881672808</v>
      </c>
      <c r="D34" s="32">
        <v>8.25720213999016E-3</v>
      </c>
      <c r="E34" s="33">
        <v>0.15955693969568391</v>
      </c>
      <c r="F34" s="34">
        <v>2405.840028304</v>
      </c>
      <c r="G34" s="31">
        <v>301.89385986328119</v>
      </c>
      <c r="H34" s="31">
        <v>157.42638884693491</v>
      </c>
      <c r="I34" s="32">
        <v>3.2568891021497461</v>
      </c>
      <c r="J34" s="35">
        <v>0</v>
      </c>
      <c r="K34" s="36">
        <v>0</v>
      </c>
      <c r="L34" s="36">
        <v>0</v>
      </c>
      <c r="M34" s="37" t="s">
        <v>58</v>
      </c>
      <c r="N34" s="38">
        <v>0</v>
      </c>
    </row>
    <row r="35" spans="1:14" x14ac:dyDescent="0.3">
      <c r="A35" s="30" t="s">
        <v>82</v>
      </c>
      <c r="B35" s="22">
        <f>VLOOKUP(A35,[1]Data!$1:$300,2,FALSE)</f>
        <v>0</v>
      </c>
      <c r="C35" s="40">
        <v>2633.3069679282498</v>
      </c>
      <c r="D35" s="41">
        <v>4.8293778316057879E-3</v>
      </c>
      <c r="E35" s="33">
        <v>5.2782035255044824E-2</v>
      </c>
      <c r="F35" s="42">
        <v>1040.1599952720001</v>
      </c>
      <c r="G35" s="40">
        <v>1593.14697265625</v>
      </c>
      <c r="H35" s="40">
        <v>153.09924232140989</v>
      </c>
      <c r="I35" s="41">
        <v>15.412093569092759</v>
      </c>
      <c r="J35" s="35">
        <v>6549.3998538684173</v>
      </c>
      <c r="K35" s="36">
        <v>5753.0453616809173</v>
      </c>
      <c r="L35" s="36">
        <v>796.3544921875</v>
      </c>
      <c r="M35" s="37">
        <v>1.3678841395798882E-2</v>
      </c>
      <c r="N35" s="38">
        <v>380.77906127141961</v>
      </c>
    </row>
    <row r="36" spans="1:14" x14ac:dyDescent="0.3">
      <c r="A36" s="30" t="s">
        <v>83</v>
      </c>
      <c r="B36" s="22" t="str">
        <f>VLOOKUP(A36,[1]Data!$1:$300,2,FALSE)</f>
        <v>x</v>
      </c>
      <c r="C36" s="31">
        <v>2274.9835472106929</v>
      </c>
      <c r="D36" s="32">
        <v>2.3401580481279831E-3</v>
      </c>
      <c r="E36" s="33">
        <v>0.19811185614368132</v>
      </c>
      <c r="F36" s="34">
        <v>2216.25</v>
      </c>
      <c r="G36" s="31">
        <v>58.733547210693359</v>
      </c>
      <c r="H36" s="31">
        <v>132.2664853029473</v>
      </c>
      <c r="I36" s="32">
        <v>0.50616577483727521</v>
      </c>
      <c r="J36" s="35">
        <v>532.39434829549702</v>
      </c>
      <c r="K36" s="36">
        <v>532.39434829549702</v>
      </c>
      <c r="L36" s="36">
        <v>0</v>
      </c>
      <c r="M36" s="37">
        <v>1.1119397216299699E-3</v>
      </c>
      <c r="N36" s="38">
        <v>30.953159784621921</v>
      </c>
    </row>
    <row r="37" spans="1:14" x14ac:dyDescent="0.3">
      <c r="A37" s="30" t="s">
        <v>84</v>
      </c>
      <c r="B37" s="22">
        <f>VLOOKUP(A37,[1]Data!$1:$300,2,FALSE)</f>
        <v>0</v>
      </c>
      <c r="C37" s="31">
        <v>2154.3222714486251</v>
      </c>
      <c r="D37" s="32">
        <v>6.390951688913989E-3</v>
      </c>
      <c r="E37" s="33">
        <v>7.4860749218755074E-2</v>
      </c>
      <c r="F37" s="34">
        <v>867.23999605799997</v>
      </c>
      <c r="G37" s="31">
        <v>1287.082275390625</v>
      </c>
      <c r="H37" s="31">
        <v>125.2512948516643</v>
      </c>
      <c r="I37" s="32">
        <v>21.90307265630177</v>
      </c>
      <c r="J37" s="35">
        <v>3119.3487157393652</v>
      </c>
      <c r="K37" s="36">
        <v>2913.6973485518652</v>
      </c>
      <c r="L37" s="36">
        <v>205.6513671875</v>
      </c>
      <c r="M37" s="37">
        <v>6.5149597356748846E-3</v>
      </c>
      <c r="N37" s="38">
        <v>181.35748347321891</v>
      </c>
    </row>
    <row r="38" spans="1:14" x14ac:dyDescent="0.3">
      <c r="A38" s="30" t="s">
        <v>85</v>
      </c>
      <c r="B38" s="22" t="str">
        <f>VLOOKUP(A38,[1]Data!$1:$300,2,FALSE)</f>
        <v>x</v>
      </c>
      <c r="C38" s="31">
        <v>2017.640704859273</v>
      </c>
      <c r="D38" s="32">
        <v>4.477371806967413E-3</v>
      </c>
      <c r="E38" s="33">
        <v>0.85759875261202356</v>
      </c>
      <c r="F38" s="34">
        <v>1767.600070704</v>
      </c>
      <c r="G38" s="31">
        <v>250.04063415527341</v>
      </c>
      <c r="H38" s="31">
        <v>117.304692142981</v>
      </c>
      <c r="I38" s="32">
        <v>0.62978689053604575</v>
      </c>
      <c r="J38" s="35">
        <v>0</v>
      </c>
      <c r="K38" s="36">
        <v>0</v>
      </c>
      <c r="L38" s="36">
        <v>0</v>
      </c>
      <c r="M38" s="37" t="s">
        <v>58</v>
      </c>
      <c r="N38" s="38">
        <v>0</v>
      </c>
    </row>
    <row r="39" spans="1:14" x14ac:dyDescent="0.3">
      <c r="A39" s="30" t="s">
        <v>86</v>
      </c>
      <c r="B39" s="22" t="str">
        <f>VLOOKUP(A39,[1]Data!$1:$300,2,FALSE)</f>
        <v>x</v>
      </c>
      <c r="C39" s="31">
        <v>1952.4387147909449</v>
      </c>
      <c r="D39" s="32">
        <v>0.17067191365817549</v>
      </c>
      <c r="E39" s="33">
        <v>18.369944164204131</v>
      </c>
      <c r="F39" s="34">
        <v>1947.0499666220001</v>
      </c>
      <c r="G39" s="31">
        <v>5.3887481689453116</v>
      </c>
      <c r="H39" s="31">
        <v>113.5138787669154</v>
      </c>
      <c r="I39" s="32">
        <v>7.7862647807839904</v>
      </c>
      <c r="J39" s="35">
        <v>0</v>
      </c>
      <c r="K39" s="36">
        <v>0</v>
      </c>
      <c r="L39" s="36">
        <v>0</v>
      </c>
      <c r="M39" s="37" t="s">
        <v>58</v>
      </c>
      <c r="N39" s="38">
        <v>0</v>
      </c>
    </row>
    <row r="40" spans="1:14" x14ac:dyDescent="0.3">
      <c r="A40" s="30" t="s">
        <v>87</v>
      </c>
      <c r="B40" s="22" t="str">
        <f>VLOOKUP(A40,[1]Data!$1:$300,2,FALSE)</f>
        <v>x</v>
      </c>
      <c r="C40" s="31">
        <v>1738.509455703984</v>
      </c>
      <c r="D40" s="32">
        <v>6.499534346166797E-3</v>
      </c>
      <c r="E40" s="33">
        <v>0.1620632205806892</v>
      </c>
      <c r="F40" s="34">
        <v>1549.3799696200001</v>
      </c>
      <c r="G40" s="31">
        <v>189.1294860839844</v>
      </c>
      <c r="H40" s="31">
        <v>101.0761311455805</v>
      </c>
      <c r="I40" s="32">
        <v>5.5408769786998366</v>
      </c>
      <c r="J40" s="35">
        <v>0</v>
      </c>
      <c r="K40" s="36">
        <v>0</v>
      </c>
      <c r="L40" s="36">
        <v>0</v>
      </c>
      <c r="M40" s="37" t="s">
        <v>58</v>
      </c>
      <c r="N40" s="38">
        <v>0</v>
      </c>
    </row>
    <row r="41" spans="1:14" x14ac:dyDescent="0.3">
      <c r="A41" s="30" t="s">
        <v>88</v>
      </c>
      <c r="B41" s="22">
        <f>VLOOKUP(A41,[1]Data!$1:$300,2,FALSE)</f>
        <v>0</v>
      </c>
      <c r="C41" s="31">
        <v>1684.215942382812</v>
      </c>
      <c r="D41" s="32">
        <v>3.9847411998915772E-3</v>
      </c>
      <c r="E41" s="33">
        <v>5.319332448917196E-2</v>
      </c>
      <c r="F41" s="34">
        <v>1140.5</v>
      </c>
      <c r="G41" s="31">
        <v>543.7159423828125</v>
      </c>
      <c r="H41" s="31">
        <v>97.919531533884452</v>
      </c>
      <c r="I41" s="32">
        <v>11.259324780512321</v>
      </c>
      <c r="J41" s="35">
        <v>2104.0861924655951</v>
      </c>
      <c r="K41" s="36">
        <v>2104.0861924655951</v>
      </c>
      <c r="L41" s="36">
        <v>0</v>
      </c>
      <c r="M41" s="37">
        <v>4.3945188798981943E-3</v>
      </c>
      <c r="N41" s="38">
        <v>122.33059258520902</v>
      </c>
    </row>
    <row r="42" spans="1:14" x14ac:dyDescent="0.3">
      <c r="A42" s="30" t="s">
        <v>89</v>
      </c>
      <c r="B42" s="22" t="str">
        <f>VLOOKUP(A42,[1]Data!$1:$300,2,FALSE)</f>
        <v>x</v>
      </c>
      <c r="C42" s="31">
        <v>1669.5574862041251</v>
      </c>
      <c r="D42" s="32">
        <v>3.711116983673394E-3</v>
      </c>
      <c r="E42" s="33">
        <v>0.13303958699435769</v>
      </c>
      <c r="F42" s="34">
        <v>1033.4000155010001</v>
      </c>
      <c r="G42" s="31">
        <v>636.157470703125</v>
      </c>
      <c r="H42" s="31">
        <v>97.067295709542165</v>
      </c>
      <c r="I42" s="32">
        <v>1.408657648268391</v>
      </c>
      <c r="J42" s="35">
        <v>53.106668159151823</v>
      </c>
      <c r="K42" s="36">
        <v>53.106668159151823</v>
      </c>
      <c r="L42" s="36">
        <v>0</v>
      </c>
      <c r="M42" s="37">
        <v>1.1091668046184237E-4</v>
      </c>
      <c r="N42" s="38">
        <v>3.087596985997199</v>
      </c>
    </row>
    <row r="43" spans="1:14" x14ac:dyDescent="0.3">
      <c r="A43" s="30" t="s">
        <v>90</v>
      </c>
      <c r="B43" s="22" t="str">
        <f>VLOOKUP(A43,[1]Data!$1:$300,2,FALSE)</f>
        <v>x</v>
      </c>
      <c r="C43" s="31">
        <v>1648.2452142362031</v>
      </c>
      <c r="D43" s="32">
        <v>1.9441428132594609E-3</v>
      </c>
      <c r="E43" s="33">
        <v>5.8364763054078742E-2</v>
      </c>
      <c r="F43" s="34">
        <v>1180.200017703</v>
      </c>
      <c r="G43" s="31">
        <v>468.04519653320312</v>
      </c>
      <c r="H43" s="31">
        <v>95.828210130011811</v>
      </c>
      <c r="I43" s="32">
        <v>1.202213559467133</v>
      </c>
      <c r="J43" s="35">
        <v>0</v>
      </c>
      <c r="K43" s="36">
        <v>0</v>
      </c>
      <c r="L43" s="36">
        <v>0</v>
      </c>
      <c r="M43" s="37" t="s">
        <v>58</v>
      </c>
      <c r="N43" s="38">
        <v>0</v>
      </c>
    </row>
    <row r="44" spans="1:14" x14ac:dyDescent="0.3">
      <c r="A44" s="30" t="s">
        <v>91</v>
      </c>
      <c r="B44" s="22">
        <f>VLOOKUP(A44,[1]Data!$1:$300,2,FALSE)</f>
        <v>0</v>
      </c>
      <c r="C44" s="31">
        <v>1617.143806581</v>
      </c>
      <c r="D44" s="32">
        <v>7.6184647426642358E-3</v>
      </c>
      <c r="E44" s="33">
        <v>0.16592882883452098</v>
      </c>
      <c r="F44" s="34">
        <v>780.96997845599992</v>
      </c>
      <c r="G44" s="31">
        <v>836.173828125</v>
      </c>
      <c r="H44" s="31">
        <v>94.019988754709303</v>
      </c>
      <c r="I44" s="32">
        <v>8.6855223221469391</v>
      </c>
      <c r="J44" s="35">
        <v>0</v>
      </c>
      <c r="K44" s="36">
        <v>0</v>
      </c>
      <c r="L44" s="36">
        <v>0</v>
      </c>
      <c r="M44" s="37" t="s">
        <v>58</v>
      </c>
      <c r="N44" s="38">
        <v>0</v>
      </c>
    </row>
    <row r="45" spans="1:14" x14ac:dyDescent="0.3">
      <c r="A45" s="30" t="s">
        <v>92</v>
      </c>
      <c r="B45" s="22">
        <f>VLOOKUP(A45,[1]Data!$1:$300,2,FALSE)</f>
        <v>0</v>
      </c>
      <c r="C45" s="31">
        <v>1607.385283962102</v>
      </c>
      <c r="D45" s="32">
        <v>1.1300989151699191E-2</v>
      </c>
      <c r="E45" s="33">
        <v>0.23911040151782059</v>
      </c>
      <c r="F45" s="34">
        <v>1541.430068508</v>
      </c>
      <c r="G45" s="31">
        <v>65.955215454101563</v>
      </c>
      <c r="H45" s="31">
        <v>93.45263278849427</v>
      </c>
      <c r="I45" s="32">
        <v>9.5121059340020206</v>
      </c>
      <c r="J45" s="35">
        <v>5.576200156710942</v>
      </c>
      <c r="K45" s="36">
        <v>5.576200156710942</v>
      </c>
      <c r="L45" s="36">
        <v>0</v>
      </c>
      <c r="M45" s="37">
        <v>1.1646251448493451E-5</v>
      </c>
      <c r="N45" s="38">
        <v>0.32419768352970596</v>
      </c>
    </row>
    <row r="46" spans="1:14" x14ac:dyDescent="0.3">
      <c r="A46" s="22" t="s">
        <v>93</v>
      </c>
      <c r="B46" s="22" t="e">
        <f>VLOOKUP(A46,[1]Data!$1:$300,2,FALSE)</f>
        <v>#N/A</v>
      </c>
      <c r="C46" s="23">
        <v>1605.6966476681</v>
      </c>
      <c r="D46" s="24">
        <v>6.4692104415951914E-3</v>
      </c>
      <c r="E46" s="24">
        <v>0.1103509137013983</v>
      </c>
      <c r="F46" s="25">
        <v>943.46497973800001</v>
      </c>
      <c r="G46" s="23">
        <v>662.23166793010023</v>
      </c>
      <c r="H46" s="23">
        <v>93.354456259773272</v>
      </c>
      <c r="I46" s="24">
        <v>4.0133406552593751</v>
      </c>
      <c r="J46" s="26">
        <v>116586.37533888721</v>
      </c>
      <c r="K46" s="27">
        <v>61931.403207158073</v>
      </c>
      <c r="L46" s="27">
        <v>54654.972131729133</v>
      </c>
      <c r="M46" s="28">
        <v>0.2434981178053687</v>
      </c>
      <c r="N46" s="29">
        <v>6778.2776359818154</v>
      </c>
    </row>
    <row r="47" spans="1:14" x14ac:dyDescent="0.3">
      <c r="A47" s="30" t="s">
        <v>94</v>
      </c>
      <c r="B47" s="22" t="str">
        <f>VLOOKUP(A47,[1]Data!$1:$300,2,FALSE)</f>
        <v>x</v>
      </c>
      <c r="C47" s="31">
        <v>1503.535410726533</v>
      </c>
      <c r="D47" s="32">
        <v>7.0705171251286749E-3</v>
      </c>
      <c r="E47" s="33">
        <v>0.26726914057637052</v>
      </c>
      <c r="F47" s="34">
        <v>1452.00002178</v>
      </c>
      <c r="G47" s="31">
        <v>51.535388946533203</v>
      </c>
      <c r="H47" s="31">
        <v>87.414849460844948</v>
      </c>
      <c r="I47" s="32">
        <v>0.93377170746127303</v>
      </c>
      <c r="J47" s="35">
        <v>0</v>
      </c>
      <c r="K47" s="36">
        <v>0</v>
      </c>
      <c r="L47" s="36">
        <v>0</v>
      </c>
      <c r="M47" s="37" t="s">
        <v>58</v>
      </c>
      <c r="N47" s="38">
        <v>0</v>
      </c>
    </row>
    <row r="48" spans="1:14" x14ac:dyDescent="0.3">
      <c r="A48" s="30" t="s">
        <v>95</v>
      </c>
      <c r="B48" s="22" t="str">
        <f>VLOOKUP(A48,[1]Data!$1:$300,2,FALSE)</f>
        <v>x</v>
      </c>
      <c r="C48" s="31">
        <v>1378.671123174531</v>
      </c>
      <c r="D48" s="32">
        <v>4.1953560353062986E-3</v>
      </c>
      <c r="E48" s="33">
        <v>0.2165933906624932</v>
      </c>
      <c r="F48" s="34">
        <v>1048.559978155</v>
      </c>
      <c r="G48" s="31">
        <v>330.11114501953119</v>
      </c>
      <c r="H48" s="31">
        <v>80.155297858984383</v>
      </c>
      <c r="I48" s="32">
        <v>2.6108479551513919</v>
      </c>
      <c r="J48" s="35">
        <v>5145.7706112810156</v>
      </c>
      <c r="K48" s="36">
        <v>5145.7706112810156</v>
      </c>
      <c r="L48" s="36">
        <v>0</v>
      </c>
      <c r="M48" s="37">
        <v>1.0747271753350216E-2</v>
      </c>
      <c r="N48" s="38">
        <v>299.1727099581986</v>
      </c>
    </row>
    <row r="49" spans="1:14" x14ac:dyDescent="0.3">
      <c r="A49" s="30" t="s">
        <v>96</v>
      </c>
      <c r="B49" s="22">
        <f>VLOOKUP(A49,[1]Data!$1:$300,2,FALSE)</f>
        <v>0</v>
      </c>
      <c r="C49" s="31">
        <v>1311.2566687103131</v>
      </c>
      <c r="D49" s="32">
        <v>3.035145248134159E-3</v>
      </c>
      <c r="E49" s="33">
        <v>3.6590597784842492E-2</v>
      </c>
      <c r="F49" s="34">
        <v>761.27998414000001</v>
      </c>
      <c r="G49" s="31">
        <v>549.9766845703125</v>
      </c>
      <c r="H49" s="31">
        <v>76.235852831994919</v>
      </c>
      <c r="I49" s="32">
        <v>14.60618340114921</v>
      </c>
      <c r="J49" s="35">
        <v>5768.692225385349</v>
      </c>
      <c r="K49" s="36">
        <v>5263.6674145943334</v>
      </c>
      <c r="L49" s="36">
        <v>505.02481079101562</v>
      </c>
      <c r="M49" s="37">
        <v>1.2048283472204938E-2</v>
      </c>
      <c r="N49" s="38">
        <v>335.38908287124121</v>
      </c>
    </row>
    <row r="50" spans="1:14" x14ac:dyDescent="0.3">
      <c r="A50" s="30" t="s">
        <v>97</v>
      </c>
      <c r="B50" s="22">
        <f>VLOOKUP(A50,[1]Data!$1:$300,2,FALSE)</f>
        <v>0</v>
      </c>
      <c r="C50" s="31">
        <v>1289.3434292564059</v>
      </c>
      <c r="D50" s="32">
        <v>3.870117770695191E-3</v>
      </c>
      <c r="E50" s="33">
        <v>8.4244752088685287E-2</v>
      </c>
      <c r="F50" s="34">
        <v>512.87998931499999</v>
      </c>
      <c r="G50" s="31">
        <v>776.46343994140625</v>
      </c>
      <c r="H50" s="31">
        <v>74.961827282349205</v>
      </c>
      <c r="I50" s="32">
        <v>8.7641850164089696</v>
      </c>
      <c r="J50" s="35">
        <v>0</v>
      </c>
      <c r="K50" s="36">
        <v>0</v>
      </c>
      <c r="L50" s="36">
        <v>0</v>
      </c>
      <c r="M50" s="37" t="s">
        <v>58</v>
      </c>
      <c r="N50" s="38">
        <v>0</v>
      </c>
    </row>
    <row r="51" spans="1:14" x14ac:dyDescent="0.3">
      <c r="A51" s="30" t="s">
        <v>98</v>
      </c>
      <c r="B51" s="22" t="str">
        <f>VLOOKUP(A51,[1]Data!$1:$300,2,FALSE)</f>
        <v>x</v>
      </c>
      <c r="C51" s="31">
        <v>1255.650502394828</v>
      </c>
      <c r="D51" s="32">
        <v>2.3709535316077191E-3</v>
      </c>
      <c r="E51" s="33">
        <v>3.8050712028725203E-2</v>
      </c>
      <c r="F51" s="34">
        <v>956.89998359599997</v>
      </c>
      <c r="G51" s="31">
        <v>298.75051879882812</v>
      </c>
      <c r="H51" s="31">
        <v>73.002936185745824</v>
      </c>
      <c r="I51" s="32">
        <v>1.675306461076649</v>
      </c>
      <c r="J51" s="35">
        <v>0</v>
      </c>
      <c r="K51" s="36">
        <v>0</v>
      </c>
      <c r="L51" s="36">
        <v>0</v>
      </c>
      <c r="M51" s="37" t="s">
        <v>58</v>
      </c>
      <c r="N51" s="38">
        <v>0</v>
      </c>
    </row>
    <row r="52" spans="1:14" x14ac:dyDescent="0.3">
      <c r="A52" s="30" t="s">
        <v>99</v>
      </c>
      <c r="B52" s="22">
        <f>VLOOKUP(A52,[1]Data!$1:$300,2,FALSE)</f>
        <v>0</v>
      </c>
      <c r="C52" s="31">
        <v>1251.2335708689379</v>
      </c>
      <c r="D52" s="32">
        <v>0.21695183866644399</v>
      </c>
      <c r="E52" s="33" t="s">
        <v>58</v>
      </c>
      <c r="F52" s="34">
        <v>102.20000153300001</v>
      </c>
      <c r="G52" s="31">
        <v>1149.033569335938</v>
      </c>
      <c r="H52" s="31">
        <v>72.746137841217319</v>
      </c>
      <c r="I52" s="32">
        <v>719.73858341216078</v>
      </c>
      <c r="J52" s="35">
        <v>7679.7123301265419</v>
      </c>
      <c r="K52" s="36">
        <v>4366.1647227046669</v>
      </c>
      <c r="L52" s="36">
        <v>3313.547607421875</v>
      </c>
      <c r="M52" s="37">
        <v>1.6039571452812471E-2</v>
      </c>
      <c r="N52" s="38">
        <v>446.49490291433386</v>
      </c>
    </row>
    <row r="53" spans="1:14" x14ac:dyDescent="0.3">
      <c r="A53" s="30" t="s">
        <v>100</v>
      </c>
      <c r="B53" s="22">
        <f>VLOOKUP(A53,[1]Data!$1:$300,2,FALSE)</f>
        <v>0</v>
      </c>
      <c r="C53" s="31">
        <v>1221.0165544313909</v>
      </c>
      <c r="D53" s="32">
        <v>5.848963871257609E-3</v>
      </c>
      <c r="E53" s="33">
        <v>0.1466079635015155</v>
      </c>
      <c r="F53" s="34">
        <v>1209.279969768</v>
      </c>
      <c r="G53" s="31">
        <v>11.73658466339111</v>
      </c>
      <c r="H53" s="31">
        <v>70.989334559964604</v>
      </c>
      <c r="I53" s="32">
        <v>3.6057760085218891</v>
      </c>
      <c r="J53" s="35">
        <v>0</v>
      </c>
      <c r="K53" s="36">
        <v>0</v>
      </c>
      <c r="L53" s="36">
        <v>0</v>
      </c>
      <c r="M53" s="37" t="s">
        <v>58</v>
      </c>
      <c r="N53" s="38">
        <v>0</v>
      </c>
    </row>
    <row r="54" spans="1:14" x14ac:dyDescent="0.3">
      <c r="A54" s="30" t="s">
        <v>101</v>
      </c>
      <c r="B54" s="22">
        <f>VLOOKUP(A54,[1]Data!$1:$300,2,FALSE)</f>
        <v>0</v>
      </c>
      <c r="C54" s="31">
        <v>1214.4845376075939</v>
      </c>
      <c r="D54" s="32">
        <v>3.8051140311888259E-3</v>
      </c>
      <c r="E54" s="33" t="s">
        <v>58</v>
      </c>
      <c r="F54" s="34">
        <v>207.405008799</v>
      </c>
      <c r="G54" s="31">
        <v>1007.079528808594</v>
      </c>
      <c r="H54" s="31">
        <v>70.60956613997638</v>
      </c>
      <c r="I54" s="32">
        <v>9.6259081990870321</v>
      </c>
      <c r="J54" s="35">
        <v>22203.556980974696</v>
      </c>
      <c r="K54" s="36">
        <v>18407.036717302821</v>
      </c>
      <c r="L54" s="36">
        <v>3796.520263671875</v>
      </c>
      <c r="M54" s="37">
        <v>4.6373551950098707E-2</v>
      </c>
      <c r="N54" s="38">
        <v>1290.9044756380638</v>
      </c>
    </row>
    <row r="55" spans="1:14" x14ac:dyDescent="0.3">
      <c r="A55" s="30" t="s">
        <v>102</v>
      </c>
      <c r="B55" s="22">
        <f>VLOOKUP(A55,[1]Data!$1:$300,2,FALSE)</f>
        <v>0</v>
      </c>
      <c r="C55" s="31">
        <v>1198.73046875</v>
      </c>
      <c r="D55" s="32">
        <v>5.1466191589768839E-2</v>
      </c>
      <c r="E55" s="33">
        <v>1.7600974670870031</v>
      </c>
      <c r="F55" s="34">
        <v>78.5</v>
      </c>
      <c r="G55" s="31">
        <v>1120.23046875</v>
      </c>
      <c r="H55" s="31">
        <v>69.693631904069761</v>
      </c>
      <c r="I55" s="32">
        <v>59.526126379508852</v>
      </c>
      <c r="J55" s="35">
        <v>1424.1570169006336</v>
      </c>
      <c r="K55" s="36">
        <v>979.55249419555537</v>
      </c>
      <c r="L55" s="36">
        <v>444.60452270507812</v>
      </c>
      <c r="M55" s="37">
        <v>2.9744432148834901E-3</v>
      </c>
      <c r="N55" s="38">
        <v>82.799826563990322</v>
      </c>
    </row>
    <row r="56" spans="1:14" x14ac:dyDescent="0.3">
      <c r="A56" s="30" t="s">
        <v>103</v>
      </c>
      <c r="B56" s="22">
        <f>VLOOKUP(A56,[1]Data!$1:$300,2,FALSE)</f>
        <v>0</v>
      </c>
      <c r="C56" s="31">
        <v>1170.600017559</v>
      </c>
      <c r="D56" s="32">
        <v>1.6192437976826511E-3</v>
      </c>
      <c r="E56" s="33">
        <v>4.3502141407099584E-2</v>
      </c>
      <c r="F56" s="34">
        <v>1170.600017559</v>
      </c>
      <c r="G56" s="31">
        <v>0</v>
      </c>
      <c r="H56" s="31">
        <v>68.058140555755827</v>
      </c>
      <c r="I56" s="32">
        <v>2.110904323870777</v>
      </c>
      <c r="J56" s="35">
        <v>0</v>
      </c>
      <c r="K56" s="36">
        <v>0</v>
      </c>
      <c r="L56" s="36">
        <v>0</v>
      </c>
      <c r="M56" s="37" t="s">
        <v>58</v>
      </c>
      <c r="N56" s="38">
        <v>0</v>
      </c>
    </row>
    <row r="57" spans="1:14" x14ac:dyDescent="0.3">
      <c r="A57" s="30" t="s">
        <v>104</v>
      </c>
      <c r="B57" s="22">
        <f>VLOOKUP(A57,[1]Data!$1:$300,2,FALSE)</f>
        <v>0</v>
      </c>
      <c r="C57" s="31">
        <v>1006.249500872563</v>
      </c>
      <c r="D57" s="32">
        <v>4.5020682582524764E-3</v>
      </c>
      <c r="E57" s="33">
        <v>7.6202463283391711E-2</v>
      </c>
      <c r="F57" s="34">
        <v>471.86998427100002</v>
      </c>
      <c r="G57" s="31">
        <v>534.3795166015625</v>
      </c>
      <c r="H57" s="31">
        <v>58.502877957707128</v>
      </c>
      <c r="I57" s="32">
        <v>5.6474394269717791</v>
      </c>
      <c r="J57" s="35">
        <v>637.7230627231196</v>
      </c>
      <c r="K57" s="36">
        <v>280.13767453952579</v>
      </c>
      <c r="L57" s="36">
        <v>357.58538818359381</v>
      </c>
      <c r="M57" s="37">
        <v>1.3319254930328024E-3</v>
      </c>
      <c r="N57" s="38">
        <v>37.076922251344165</v>
      </c>
    </row>
    <row r="58" spans="1:14" x14ac:dyDescent="0.3">
      <c r="A58" s="30" t="s">
        <v>105</v>
      </c>
      <c r="B58" s="22" t="str">
        <f>VLOOKUP(A58,[1]Data!$1:$300,2,FALSE)</f>
        <v>x</v>
      </c>
      <c r="C58" s="31">
        <v>928.52707327985945</v>
      </c>
      <c r="D58" s="32">
        <v>3.1105840813654049E-3</v>
      </c>
      <c r="E58" s="33">
        <v>0.2022652661757747</v>
      </c>
      <c r="F58" s="34">
        <v>758.47497977400008</v>
      </c>
      <c r="G58" s="31">
        <v>170.0520935058594</v>
      </c>
      <c r="H58" s="31">
        <v>53.984132167433692</v>
      </c>
      <c r="I58" s="32">
        <v>0.57177841749954383</v>
      </c>
      <c r="J58" s="35">
        <v>0</v>
      </c>
      <c r="K58" s="36">
        <v>0</v>
      </c>
      <c r="L58" s="36">
        <v>0</v>
      </c>
      <c r="M58" s="37" t="s">
        <v>58</v>
      </c>
      <c r="N58" s="38">
        <v>0</v>
      </c>
    </row>
    <row r="59" spans="1:14" x14ac:dyDescent="0.3">
      <c r="A59" s="30" t="s">
        <v>106</v>
      </c>
      <c r="B59" s="22" t="str">
        <f>VLOOKUP(A59,[1]Data!$1:$300,2,FALSE)</f>
        <v>x</v>
      </c>
      <c r="C59" s="31">
        <v>876.57182039154691</v>
      </c>
      <c r="D59" s="32">
        <v>8.0500299760326733E-3</v>
      </c>
      <c r="E59" s="33">
        <v>0.35590057619134208</v>
      </c>
      <c r="F59" s="34">
        <v>806.93000520600003</v>
      </c>
      <c r="G59" s="31">
        <v>69.641815185546875</v>
      </c>
      <c r="H59" s="31">
        <v>50.96347792974111</v>
      </c>
      <c r="I59" s="32">
        <v>1.4518015161284461</v>
      </c>
      <c r="J59" s="35">
        <v>0</v>
      </c>
      <c r="K59" s="36">
        <v>0</v>
      </c>
      <c r="L59" s="36">
        <v>0</v>
      </c>
      <c r="M59" s="37" t="s">
        <v>58</v>
      </c>
      <c r="N59" s="38">
        <v>0</v>
      </c>
    </row>
    <row r="60" spans="1:14" x14ac:dyDescent="0.3">
      <c r="A60" s="30" t="s">
        <v>107</v>
      </c>
      <c r="B60" s="22" t="str">
        <f>VLOOKUP(A60,[1]Data!$1:$300,2,FALSE)</f>
        <v>x</v>
      </c>
      <c r="C60" s="31">
        <v>840.67352294921875</v>
      </c>
      <c r="D60" s="32">
        <v>1.5290919613269741E-2</v>
      </c>
      <c r="E60" s="33">
        <v>0.35156787619998653</v>
      </c>
      <c r="F60" s="34">
        <v>292</v>
      </c>
      <c r="G60" s="31">
        <v>548.67352294921875</v>
      </c>
      <c r="H60" s="31">
        <v>48.876367613326678</v>
      </c>
      <c r="I60" s="32">
        <v>12.09884417966205</v>
      </c>
      <c r="J60" s="35">
        <v>2249.5702275928934</v>
      </c>
      <c r="K60" s="36">
        <v>516.19681450695566</v>
      </c>
      <c r="L60" s="36">
        <v>1733.373413085938</v>
      </c>
      <c r="M60" s="37">
        <v>4.6983716124431038E-3</v>
      </c>
      <c r="N60" s="38">
        <v>130.78896672051707</v>
      </c>
    </row>
    <row r="61" spans="1:14" x14ac:dyDescent="0.3">
      <c r="A61" s="30" t="s">
        <v>108</v>
      </c>
      <c r="B61" s="22">
        <f>VLOOKUP(A61,[1]Data!$1:$300,2,FALSE)</f>
        <v>0</v>
      </c>
      <c r="C61" s="31">
        <v>830.44844138200006</v>
      </c>
      <c r="D61" s="32">
        <v>3.1801683263753622E-3</v>
      </c>
      <c r="E61" s="33">
        <v>4.2539462307095571E-2</v>
      </c>
      <c r="F61" s="34">
        <v>258.800003882</v>
      </c>
      <c r="G61" s="31">
        <v>571.6484375</v>
      </c>
      <c r="H61" s="31">
        <v>48.281886126860471</v>
      </c>
      <c r="I61" s="32">
        <v>8.802468710023085</v>
      </c>
      <c r="J61" s="35">
        <v>2306.263027614491</v>
      </c>
      <c r="K61" s="36">
        <v>1835.100918239491</v>
      </c>
      <c r="L61" s="36">
        <v>471.162109375</v>
      </c>
      <c r="M61" s="37">
        <v>4.8167781591622093E-3</v>
      </c>
      <c r="N61" s="38">
        <v>134.08505974502856</v>
      </c>
    </row>
    <row r="62" spans="1:14" x14ac:dyDescent="0.3">
      <c r="A62" s="30" t="s">
        <v>109</v>
      </c>
      <c r="B62" s="22" t="str">
        <f>VLOOKUP(A62,[1]Data!$1:$300,2,FALSE)</f>
        <v>x</v>
      </c>
      <c r="C62" s="31">
        <v>758.95088974976557</v>
      </c>
      <c r="D62" s="32">
        <v>2.834001139831531E-3</v>
      </c>
      <c r="E62" s="33">
        <v>0.34838169390439283</v>
      </c>
      <c r="F62" s="34">
        <v>734.70000473999994</v>
      </c>
      <c r="G62" s="31">
        <v>24.250885009765621</v>
      </c>
      <c r="H62" s="31">
        <v>44.125051729637534</v>
      </c>
      <c r="I62" s="32">
        <v>0.2164765586430297</v>
      </c>
      <c r="J62" s="35">
        <v>0</v>
      </c>
      <c r="K62" s="36">
        <v>0</v>
      </c>
      <c r="L62" s="36">
        <v>0</v>
      </c>
      <c r="M62" s="37" t="s">
        <v>58</v>
      </c>
      <c r="N62" s="38">
        <v>0</v>
      </c>
    </row>
    <row r="63" spans="1:14" x14ac:dyDescent="0.3">
      <c r="A63" s="30" t="s">
        <v>110</v>
      </c>
      <c r="B63" s="22">
        <f>VLOOKUP(A63,[1]Data!$1:$300,2,FALSE)</f>
        <v>0</v>
      </c>
      <c r="C63" s="31">
        <v>755.60551191482818</v>
      </c>
      <c r="D63" s="32">
        <v>3.4415175212862258E-3</v>
      </c>
      <c r="E63" s="33">
        <v>5.6355393680887475E-2</v>
      </c>
      <c r="F63" s="34">
        <v>653.97999311600006</v>
      </c>
      <c r="G63" s="31">
        <v>101.6255187988281</v>
      </c>
      <c r="H63" s="31">
        <v>43.930553018303968</v>
      </c>
      <c r="I63" s="32">
        <v>4.1505729718927826</v>
      </c>
      <c r="J63" s="35">
        <v>96.919669390452071</v>
      </c>
      <c r="K63" s="36">
        <v>96.919669390452071</v>
      </c>
      <c r="L63" s="36">
        <v>0</v>
      </c>
      <c r="M63" s="37">
        <v>2.0242294184286233E-4</v>
      </c>
      <c r="N63" s="38">
        <v>5.6348644994448884</v>
      </c>
    </row>
    <row r="64" spans="1:14" x14ac:dyDescent="0.3">
      <c r="A64" s="30" t="s">
        <v>111</v>
      </c>
      <c r="B64" s="22" t="str">
        <f>VLOOKUP(A64,[1]Data!$1:$300,2,FALSE)</f>
        <v>x</v>
      </c>
      <c r="C64" s="31">
        <v>748.67650753853127</v>
      </c>
      <c r="D64" s="32">
        <v>3.6612440261204341E-3</v>
      </c>
      <c r="E64" s="33">
        <v>0.12233461097507821</v>
      </c>
      <c r="F64" s="34">
        <v>637.78997189400002</v>
      </c>
      <c r="G64" s="31">
        <v>110.88653564453119</v>
      </c>
      <c r="H64" s="31">
        <v>43.527703926658802</v>
      </c>
      <c r="I64" s="32">
        <v>1.4006865694164701</v>
      </c>
      <c r="J64" s="35">
        <v>0</v>
      </c>
      <c r="K64" s="36">
        <v>0</v>
      </c>
      <c r="L64" s="36">
        <v>0</v>
      </c>
      <c r="M64" s="37" t="s">
        <v>58</v>
      </c>
      <c r="N64" s="38">
        <v>0</v>
      </c>
    </row>
    <row r="65" spans="1:14" x14ac:dyDescent="0.3">
      <c r="A65" s="30" t="s">
        <v>112</v>
      </c>
      <c r="B65" s="22" t="str">
        <f>VLOOKUP(A65,[1]Data!$1:$300,2,FALSE)</f>
        <v>x</v>
      </c>
      <c r="C65" s="31">
        <v>638.70162841796878</v>
      </c>
      <c r="D65" s="32">
        <v>1.605370222728476E-2</v>
      </c>
      <c r="E65" s="33">
        <v>3.0319221144175286</v>
      </c>
      <c r="F65" s="34">
        <v>615.72</v>
      </c>
      <c r="G65" s="31">
        <v>22.98162841796875</v>
      </c>
      <c r="H65" s="31">
        <v>37.133815605695858</v>
      </c>
      <c r="I65" s="32">
        <v>0.47004863663307461</v>
      </c>
      <c r="J65" s="35">
        <v>0</v>
      </c>
      <c r="K65" s="36">
        <v>0</v>
      </c>
      <c r="L65" s="36">
        <v>0</v>
      </c>
      <c r="M65" s="37" t="s">
        <v>58</v>
      </c>
      <c r="N65" s="38">
        <v>0</v>
      </c>
    </row>
    <row r="66" spans="1:14" x14ac:dyDescent="0.3">
      <c r="A66" s="30" t="s">
        <v>113</v>
      </c>
      <c r="B66" s="22" t="str">
        <f>VLOOKUP(A66,[1]Data!$1:$300,2,FALSE)</f>
        <v>x</v>
      </c>
      <c r="C66" s="31">
        <v>635.28858830681247</v>
      </c>
      <c r="D66" s="32">
        <v>2.626305788238029E-2</v>
      </c>
      <c r="E66" s="33">
        <v>1.5307935935600541</v>
      </c>
      <c r="F66" s="34">
        <v>602.34998967399997</v>
      </c>
      <c r="G66" s="31">
        <v>32.9385986328125</v>
      </c>
      <c r="H66" s="31">
        <v>36.93538304109375</v>
      </c>
      <c r="I66" s="32">
        <v>2.2539193619516782</v>
      </c>
      <c r="J66" s="35">
        <v>0</v>
      </c>
      <c r="K66" s="36">
        <v>0</v>
      </c>
      <c r="L66" s="36">
        <v>0</v>
      </c>
      <c r="M66" s="37" t="s">
        <v>58</v>
      </c>
      <c r="N66" s="38">
        <v>0</v>
      </c>
    </row>
    <row r="67" spans="1:14" x14ac:dyDescent="0.3">
      <c r="A67" s="30" t="s">
        <v>114</v>
      </c>
      <c r="B67" s="22">
        <f>VLOOKUP(A67,[1]Data!$1:$300,2,FALSE)</f>
        <v>0</v>
      </c>
      <c r="C67" s="40">
        <v>559.6706099078184</v>
      </c>
      <c r="D67" s="41">
        <v>5.7039833130181506E-3</v>
      </c>
      <c r="E67" s="33">
        <v>0.10476134638913029</v>
      </c>
      <c r="F67" s="42">
        <v>521.42998261900004</v>
      </c>
      <c r="G67" s="40">
        <v>38.240627288818359</v>
      </c>
      <c r="H67" s="40">
        <v>32.538988948128981</v>
      </c>
      <c r="I67" s="41">
        <v>5.9896042497110757</v>
      </c>
      <c r="J67" s="35">
        <v>0</v>
      </c>
      <c r="K67" s="36">
        <v>0</v>
      </c>
      <c r="L67" s="36">
        <v>0</v>
      </c>
      <c r="M67" s="37" t="s">
        <v>58</v>
      </c>
      <c r="N67" s="38">
        <v>0</v>
      </c>
    </row>
    <row r="68" spans="1:14" x14ac:dyDescent="0.3">
      <c r="A68" s="30" t="s">
        <v>115</v>
      </c>
      <c r="B68" s="22" t="str">
        <f>VLOOKUP(A68,[1]Data!$1:$300,2,FALSE)</f>
        <v>x</v>
      </c>
      <c r="C68" s="31">
        <v>558.756049346498</v>
      </c>
      <c r="D68" s="32">
        <v>7.6050702885691731E-3</v>
      </c>
      <c r="E68" s="33">
        <v>0.37307785802293858</v>
      </c>
      <c r="F68" s="34">
        <v>495.90001983600001</v>
      </c>
      <c r="G68" s="31">
        <v>62.856029510498047</v>
      </c>
      <c r="H68" s="31">
        <v>32.485816822470817</v>
      </c>
      <c r="I68" s="32">
        <v>0.66229648000290686</v>
      </c>
      <c r="J68" s="35">
        <v>0</v>
      </c>
      <c r="K68" s="36">
        <v>0</v>
      </c>
      <c r="L68" s="36">
        <v>0</v>
      </c>
      <c r="M68" s="37" t="s">
        <v>58</v>
      </c>
      <c r="N68" s="38">
        <v>0</v>
      </c>
    </row>
    <row r="69" spans="1:14" x14ac:dyDescent="0.3">
      <c r="A69" s="30" t="s">
        <v>116</v>
      </c>
      <c r="B69" s="22" t="str">
        <f>VLOOKUP(A69,[1]Data!$1:$300,2,FALSE)</f>
        <v>x</v>
      </c>
      <c r="C69" s="31">
        <v>545.77963731655166</v>
      </c>
      <c r="D69" s="32">
        <v>5.3011406002409318E-3</v>
      </c>
      <c r="E69" s="33" t="s">
        <v>58</v>
      </c>
      <c r="F69" s="34">
        <v>545.60998041400001</v>
      </c>
      <c r="G69" s="31">
        <v>0.169656902551651</v>
      </c>
      <c r="H69" s="31">
        <v>31.731374262590219</v>
      </c>
      <c r="I69" s="32">
        <v>9.348426136975533</v>
      </c>
      <c r="J69" s="35">
        <v>9230.7355260829736</v>
      </c>
      <c r="K69" s="36">
        <v>9230.7355260829736</v>
      </c>
      <c r="L69" s="36">
        <v>0</v>
      </c>
      <c r="M69" s="37">
        <v>1.927898281447513E-2</v>
      </c>
      <c r="N69" s="38">
        <v>536.67067012110317</v>
      </c>
    </row>
    <row r="70" spans="1:14" x14ac:dyDescent="0.3">
      <c r="A70" s="30" t="s">
        <v>117</v>
      </c>
      <c r="B70" s="22" t="str">
        <f>VLOOKUP(A70,[1]Data!$1:$300,2,FALSE)</f>
        <v>x</v>
      </c>
      <c r="C70" s="31">
        <v>472.86288821527978</v>
      </c>
      <c r="D70" s="32">
        <v>3.4345447393328461E-2</v>
      </c>
      <c r="E70" s="33">
        <v>2.8026479233675174</v>
      </c>
      <c r="F70" s="34">
        <v>462.150004266</v>
      </c>
      <c r="G70" s="31">
        <v>10.71288394927979</v>
      </c>
      <c r="H70" s="31">
        <v>27.492028384609291</v>
      </c>
      <c r="I70" s="32">
        <v>5.5032157320590436</v>
      </c>
      <c r="J70" s="35">
        <v>0</v>
      </c>
      <c r="K70" s="36">
        <v>0</v>
      </c>
      <c r="L70" s="36">
        <v>0</v>
      </c>
      <c r="M70" s="37" t="s">
        <v>58</v>
      </c>
      <c r="N70" s="38">
        <v>0</v>
      </c>
    </row>
    <row r="71" spans="1:14" x14ac:dyDescent="0.3">
      <c r="A71" s="30" t="s">
        <v>118</v>
      </c>
      <c r="B71" s="22" t="str">
        <f>VLOOKUP(A71,[1]Data!$1:$300,2,FALSE)</f>
        <v>x</v>
      </c>
      <c r="C71" s="31">
        <v>467.04352188110352</v>
      </c>
      <c r="D71" s="32">
        <v>2.5939316226262239E-3</v>
      </c>
      <c r="E71" s="33">
        <v>5.8439370659642727E-2</v>
      </c>
      <c r="F71" s="34">
        <v>413.75</v>
      </c>
      <c r="G71" s="31">
        <v>53.293521881103523</v>
      </c>
      <c r="H71" s="31">
        <v>27.153693132622301</v>
      </c>
      <c r="I71" s="32">
        <v>0.66908699165428853</v>
      </c>
      <c r="J71" s="35">
        <v>1010.619895068659</v>
      </c>
      <c r="K71" s="36">
        <v>1010.619895068659</v>
      </c>
      <c r="L71" s="36">
        <v>0</v>
      </c>
      <c r="M71" s="37">
        <v>2.1107444291888601E-3</v>
      </c>
      <c r="N71" s="38">
        <v>58.756970643526692</v>
      </c>
    </row>
    <row r="72" spans="1:14" x14ac:dyDescent="0.3">
      <c r="A72" s="30" t="s">
        <v>119</v>
      </c>
      <c r="B72" s="22">
        <f>VLOOKUP(A72,[1]Data!$1:$300,2,FALSE)</f>
        <v>0</v>
      </c>
      <c r="C72" s="31">
        <v>459.12875216540618</v>
      </c>
      <c r="D72" s="32">
        <v>3.0105844347891119E-4</v>
      </c>
      <c r="E72" s="33">
        <v>7.7503366071403901E-3</v>
      </c>
      <c r="F72" s="34">
        <v>60.719999723999997</v>
      </c>
      <c r="G72" s="31">
        <v>398.40875244140619</v>
      </c>
      <c r="H72" s="31">
        <v>26.6935321026399</v>
      </c>
      <c r="I72" s="32">
        <v>0.52218940886859999</v>
      </c>
      <c r="J72" s="35">
        <v>6242.4233087675002</v>
      </c>
      <c r="K72" s="36">
        <v>6242.4233087675002</v>
      </c>
      <c r="L72" s="36">
        <v>0</v>
      </c>
      <c r="M72" s="37">
        <v>1.303770120488726E-2</v>
      </c>
      <c r="N72" s="38">
        <v>362.93158771904075</v>
      </c>
    </row>
    <row r="73" spans="1:14" x14ac:dyDescent="0.3">
      <c r="A73" s="30" t="s">
        <v>120</v>
      </c>
      <c r="B73" s="22" t="str">
        <f>VLOOKUP(A73,[1]Data!$1:$300,2,FALSE)</f>
        <v>x</v>
      </c>
      <c r="C73" s="31">
        <v>450.52371049953518</v>
      </c>
      <c r="D73" s="32">
        <v>3.590522328991138E-2</v>
      </c>
      <c r="E73" s="33">
        <v>1.552001092967161</v>
      </c>
      <c r="F73" s="34">
        <v>378.15001512600003</v>
      </c>
      <c r="G73" s="31">
        <v>72.373695373535156</v>
      </c>
      <c r="H73" s="31">
        <v>26.19323898253112</v>
      </c>
      <c r="I73" s="32">
        <v>20.746364079036422</v>
      </c>
      <c r="J73" s="35">
        <v>2417.6067043239495</v>
      </c>
      <c r="K73" s="36">
        <v>2093.9959255153558</v>
      </c>
      <c r="L73" s="36">
        <v>323.61077880859381</v>
      </c>
      <c r="M73" s="37">
        <v>5.0493265648354707E-3</v>
      </c>
      <c r="N73" s="38">
        <v>140.55852932115985</v>
      </c>
    </row>
    <row r="74" spans="1:14" x14ac:dyDescent="0.3">
      <c r="A74" s="30" t="s">
        <v>121</v>
      </c>
      <c r="B74" s="22" t="str">
        <f>VLOOKUP(A74,[1]Data!$1:$300,2,FALSE)</f>
        <v>x</v>
      </c>
      <c r="C74" s="31">
        <v>435.84633065585348</v>
      </c>
      <c r="D74" s="32">
        <v>3.1901942663336768E-3</v>
      </c>
      <c r="E74" s="33">
        <v>8.9057260225316431E-2</v>
      </c>
      <c r="F74" s="34">
        <v>406.44001580600002</v>
      </c>
      <c r="G74" s="31">
        <v>29.406314849853519</v>
      </c>
      <c r="H74" s="31">
        <v>25.33990294510776</v>
      </c>
      <c r="I74" s="32">
        <v>0.56382117463567893</v>
      </c>
      <c r="J74" s="35">
        <v>12.48006701740068</v>
      </c>
      <c r="K74" s="36">
        <v>12.48006701740068</v>
      </c>
      <c r="L74" s="36">
        <v>0</v>
      </c>
      <c r="M74" s="37">
        <v>2.6065419908532962E-5</v>
      </c>
      <c r="N74" s="38">
        <v>0.72558529170934194</v>
      </c>
    </row>
    <row r="75" spans="1:14" x14ac:dyDescent="0.3">
      <c r="A75" s="30" t="s">
        <v>122</v>
      </c>
      <c r="B75" s="22">
        <f>VLOOKUP(A75,[1]Data!$1:$300,2,FALSE)</f>
        <v>0</v>
      </c>
      <c r="C75" s="31">
        <v>422.38796997070312</v>
      </c>
      <c r="D75" s="32">
        <v>0.1234523118654874</v>
      </c>
      <c r="E75" s="33" t="s">
        <v>58</v>
      </c>
      <c r="F75" s="34">
        <v>0</v>
      </c>
      <c r="G75" s="31">
        <v>422.38796997070312</v>
      </c>
      <c r="H75" s="31">
        <v>24.557440114575758</v>
      </c>
      <c r="I75" s="32">
        <v>386.63544261975591</v>
      </c>
      <c r="J75" s="35">
        <v>999.73587677744308</v>
      </c>
      <c r="K75" s="36">
        <v>136.21860382822439</v>
      </c>
      <c r="L75" s="36">
        <v>863.51727294921875</v>
      </c>
      <c r="M75" s="37">
        <v>2.0880124593479011E-3</v>
      </c>
      <c r="N75" s="38">
        <v>58.124178882409481</v>
      </c>
    </row>
    <row r="76" spans="1:14" x14ac:dyDescent="0.3">
      <c r="A76" s="30" t="s">
        <v>123</v>
      </c>
      <c r="B76" s="22" t="str">
        <f>VLOOKUP(A76,[1]Data!$1:$300,2,FALSE)</f>
        <v>x</v>
      </c>
      <c r="C76" s="31">
        <v>412.96527862548828</v>
      </c>
      <c r="D76" s="32">
        <v>9.7319217535202698E-3</v>
      </c>
      <c r="E76" s="33">
        <v>0.24278334297747781</v>
      </c>
      <c r="F76" s="34">
        <v>374.25</v>
      </c>
      <c r="G76" s="31">
        <v>38.715278625488281</v>
      </c>
      <c r="H76" s="31">
        <v>24.009609222412109</v>
      </c>
      <c r="I76" s="32">
        <v>2.1214272846526678</v>
      </c>
      <c r="J76" s="35">
        <v>0</v>
      </c>
      <c r="K76" s="36">
        <v>0</v>
      </c>
      <c r="L76" s="36">
        <v>0</v>
      </c>
      <c r="M76" s="37" t="s">
        <v>58</v>
      </c>
      <c r="N76" s="38">
        <v>0</v>
      </c>
    </row>
    <row r="77" spans="1:14" x14ac:dyDescent="0.3">
      <c r="A77" s="30" t="s">
        <v>124</v>
      </c>
      <c r="B77" s="22">
        <f>VLOOKUP(A77,[1]Data!$1:$300,2,FALSE)</f>
        <v>0</v>
      </c>
      <c r="C77" s="31">
        <v>412.33912937810038</v>
      </c>
      <c r="D77" s="32">
        <v>3.3015818194895512E-2</v>
      </c>
      <c r="E77" s="33">
        <v>0.57500073555941733</v>
      </c>
      <c r="F77" s="34">
        <v>15.19999973942857</v>
      </c>
      <c r="G77" s="31">
        <v>397.13912963867187</v>
      </c>
      <c r="H77" s="31">
        <v>23.973205196401189</v>
      </c>
      <c r="I77" s="32">
        <v>51.828503515452468</v>
      </c>
      <c r="J77" s="35">
        <v>1943.5348000292993</v>
      </c>
      <c r="K77" s="36">
        <v>1763.6724495654321</v>
      </c>
      <c r="L77" s="36">
        <v>179.86235046386719</v>
      </c>
      <c r="M77" s="37">
        <v>4.0591970058315822E-3</v>
      </c>
      <c r="N77" s="38">
        <v>112.99620930402904</v>
      </c>
    </row>
    <row r="78" spans="1:14" x14ac:dyDescent="0.3">
      <c r="A78" s="30" t="s">
        <v>125</v>
      </c>
      <c r="B78" s="22" t="str">
        <f>VLOOKUP(A78,[1]Data!$1:$300,2,FALSE)</f>
        <v>x</v>
      </c>
      <c r="C78" s="31">
        <v>391.69197640086128</v>
      </c>
      <c r="D78" s="32">
        <v>6.8609502833175563E-3</v>
      </c>
      <c r="E78" s="33">
        <v>0.12361476189851169</v>
      </c>
      <c r="F78" s="34">
        <v>349.20001396800001</v>
      </c>
      <c r="G78" s="31">
        <v>42.491962432861328</v>
      </c>
      <c r="H78" s="31">
        <v>22.772789325631472</v>
      </c>
      <c r="I78" s="32">
        <v>4.6513347768493629</v>
      </c>
      <c r="J78" s="35">
        <v>0</v>
      </c>
      <c r="K78" s="36">
        <v>0</v>
      </c>
      <c r="L78" s="36">
        <v>0</v>
      </c>
      <c r="M78" s="37" t="s">
        <v>58</v>
      </c>
      <c r="N78" s="38">
        <v>0</v>
      </c>
    </row>
    <row r="79" spans="1:14" x14ac:dyDescent="0.3">
      <c r="A79" s="30" t="s">
        <v>126</v>
      </c>
      <c r="B79" s="22" t="str">
        <f>VLOOKUP(A79,[1]Data!$1:$300,2,FALSE)</f>
        <v>x</v>
      </c>
      <c r="C79" s="31">
        <v>386.13081648835941</v>
      </c>
      <c r="D79" s="32">
        <v>5.1810127644528244E-3</v>
      </c>
      <c r="E79" s="33">
        <v>0.1986396046865794</v>
      </c>
      <c r="F79" s="34">
        <v>295.65001204499998</v>
      </c>
      <c r="G79" s="31">
        <v>90.480804443359375</v>
      </c>
      <c r="H79" s="31">
        <v>22.44946607490461</v>
      </c>
      <c r="I79" s="32">
        <v>2.1597364611408949</v>
      </c>
      <c r="J79" s="35">
        <v>0</v>
      </c>
      <c r="K79" s="36">
        <v>0</v>
      </c>
      <c r="L79" s="36">
        <v>0</v>
      </c>
      <c r="M79" s="37" t="s">
        <v>58</v>
      </c>
      <c r="N79" s="38">
        <v>0</v>
      </c>
    </row>
    <row r="80" spans="1:14" x14ac:dyDescent="0.3">
      <c r="A80" s="30" t="s">
        <v>127</v>
      </c>
      <c r="B80" s="22" t="str">
        <f>VLOOKUP(A80,[1]Data!$1:$300,2,FALSE)</f>
        <v>x</v>
      </c>
      <c r="C80" s="31">
        <v>382.83120510672268</v>
      </c>
      <c r="D80" s="32">
        <v>1.204805233216291E-2</v>
      </c>
      <c r="E80" s="33">
        <v>1.1005943689485289</v>
      </c>
      <c r="F80" s="34">
        <v>365.40001461600002</v>
      </c>
      <c r="G80" s="31">
        <v>17.43119049072266</v>
      </c>
      <c r="H80" s="31">
        <v>22.257628203879229</v>
      </c>
      <c r="I80" s="32">
        <v>0.55807528279694696</v>
      </c>
      <c r="J80" s="35">
        <v>114.4448698829722</v>
      </c>
      <c r="K80" s="36">
        <v>114.4448698829722</v>
      </c>
      <c r="L80" s="36">
        <v>0</v>
      </c>
      <c r="M80" s="37">
        <v>2.3902544639527035E-4</v>
      </c>
      <c r="N80" s="38">
        <v>6.6537715048239656</v>
      </c>
    </row>
    <row r="81" spans="1:14" x14ac:dyDescent="0.3">
      <c r="A81" s="30" t="s">
        <v>128</v>
      </c>
      <c r="B81" s="22">
        <f>VLOOKUP(A81,[1]Data!$1:$300,2,FALSE)</f>
        <v>0</v>
      </c>
      <c r="C81" s="31">
        <v>369.88628061022649</v>
      </c>
      <c r="D81" s="32">
        <v>1.874191074793772E-3</v>
      </c>
      <c r="E81" s="33">
        <v>2.639226893643316E-2</v>
      </c>
      <c r="F81" s="34">
        <v>196.84000070299999</v>
      </c>
      <c r="G81" s="31">
        <v>173.04627990722659</v>
      </c>
      <c r="H81" s="31">
        <v>21.505016314548062</v>
      </c>
      <c r="I81" s="32">
        <v>4.5574349352673176</v>
      </c>
      <c r="J81" s="35">
        <v>346.48068752122867</v>
      </c>
      <c r="K81" s="36">
        <v>301.11480846239078</v>
      </c>
      <c r="L81" s="36">
        <v>45.365879058837891</v>
      </c>
      <c r="M81" s="37">
        <v>7.2364712447826364E-4</v>
      </c>
      <c r="N81" s="38">
        <v>20.144226018676086</v>
      </c>
    </row>
    <row r="82" spans="1:14" x14ac:dyDescent="0.3">
      <c r="A82" s="30" t="s">
        <v>129</v>
      </c>
      <c r="B82" s="22" t="str">
        <f>VLOOKUP(A82,[1]Data!$1:$300,2,FALSE)</f>
        <v>x</v>
      </c>
      <c r="C82" s="31">
        <v>360.73176990731253</v>
      </c>
      <c r="D82" s="32">
        <v>3.236896041641903E-3</v>
      </c>
      <c r="E82" s="33">
        <v>0.2418405875434759</v>
      </c>
      <c r="F82" s="34">
        <v>180.300007212</v>
      </c>
      <c r="G82" s="31">
        <v>180.4317626953125</v>
      </c>
      <c r="H82" s="31">
        <v>20.972777320192591</v>
      </c>
      <c r="I82" s="32">
        <v>0.72567242913138297</v>
      </c>
      <c r="J82" s="35">
        <v>0</v>
      </c>
      <c r="K82" s="36">
        <v>0</v>
      </c>
      <c r="L82" s="36">
        <v>0</v>
      </c>
      <c r="M82" s="37" t="s">
        <v>58</v>
      </c>
      <c r="N82" s="38">
        <v>0</v>
      </c>
    </row>
    <row r="83" spans="1:14" x14ac:dyDescent="0.3">
      <c r="A83" s="30" t="s">
        <v>130</v>
      </c>
      <c r="B83" s="22" t="str">
        <f>VLOOKUP(A83,[1]Data!$1:$300,2,FALSE)</f>
        <v>x</v>
      </c>
      <c r="C83" s="31">
        <v>333.4809523501865</v>
      </c>
      <c r="D83" s="32">
        <v>2.2018887850191619E-2</v>
      </c>
      <c r="E83" s="33">
        <v>1.2846863353722449</v>
      </c>
      <c r="F83" s="34">
        <v>308.15999325899998</v>
      </c>
      <c r="G83" s="31">
        <v>25.32095909118652</v>
      </c>
      <c r="H83" s="31">
        <v>19.38842746222015</v>
      </c>
      <c r="I83" s="32">
        <v>0.69423993030342102</v>
      </c>
      <c r="J83" s="35">
        <v>30.953815460205082</v>
      </c>
      <c r="K83" s="36">
        <v>0</v>
      </c>
      <c r="L83" s="36">
        <v>30.953815460205082</v>
      </c>
      <c r="M83" s="37">
        <v>6.4649027654783259E-5</v>
      </c>
      <c r="N83" s="38">
        <v>1.7996404337328538</v>
      </c>
    </row>
    <row r="84" spans="1:14" x14ac:dyDescent="0.3">
      <c r="A84" s="30" t="s">
        <v>131</v>
      </c>
      <c r="B84" s="22" t="str">
        <f>VLOOKUP(A84,[1]Data!$1:$300,2,FALSE)</f>
        <v>x</v>
      </c>
      <c r="C84" s="31">
        <v>315.62518285778913</v>
      </c>
      <c r="D84" s="32">
        <v>9.0889906407697115E-3</v>
      </c>
      <c r="E84" s="33">
        <v>2.2010061685520568</v>
      </c>
      <c r="F84" s="34">
        <v>288.09001134900001</v>
      </c>
      <c r="G84" s="31">
        <v>27.535171508789059</v>
      </c>
      <c r="H84" s="31">
        <v>18.350301328941221</v>
      </c>
      <c r="I84" s="32">
        <v>0.76575186559509811</v>
      </c>
      <c r="J84" s="35">
        <v>0</v>
      </c>
      <c r="K84" s="36">
        <v>0</v>
      </c>
      <c r="L84" s="36">
        <v>0</v>
      </c>
      <c r="M84" s="37" t="s">
        <v>58</v>
      </c>
      <c r="N84" s="38">
        <v>0</v>
      </c>
    </row>
    <row r="85" spans="1:14" x14ac:dyDescent="0.3">
      <c r="A85" s="30" t="s">
        <v>132</v>
      </c>
      <c r="B85" s="22">
        <f>VLOOKUP(A85,[1]Data!$1:$300,2,FALSE)</f>
        <v>0</v>
      </c>
      <c r="C85" s="40">
        <v>311.26354795468751</v>
      </c>
      <c r="D85" s="41">
        <v>6.3322719034063666E-3</v>
      </c>
      <c r="E85" s="33">
        <v>0.10454794817945499</v>
      </c>
      <c r="F85" s="42">
        <v>175.74999815000001</v>
      </c>
      <c r="G85" s="40">
        <v>135.5135498046875</v>
      </c>
      <c r="H85" s="40">
        <v>18.096717904342299</v>
      </c>
      <c r="I85" s="41">
        <v>8.7393463467725834</v>
      </c>
      <c r="J85" s="35">
        <v>19.64946721888618</v>
      </c>
      <c r="K85" s="36">
        <v>19.64946721888618</v>
      </c>
      <c r="L85" s="36">
        <v>0</v>
      </c>
      <c r="M85" s="37">
        <v>4.1039171770881689E-5</v>
      </c>
      <c r="N85" s="38">
        <v>1.142410884818964</v>
      </c>
    </row>
    <row r="86" spans="1:14" x14ac:dyDescent="0.3">
      <c r="A86" s="30" t="s">
        <v>133</v>
      </c>
      <c r="B86" s="22" t="str">
        <f>VLOOKUP(A86,[1]Data!$1:$300,2,FALSE)</f>
        <v>x</v>
      </c>
      <c r="C86" s="31">
        <v>307.39192199707031</v>
      </c>
      <c r="D86" s="32">
        <v>1.4143509032040241E-2</v>
      </c>
      <c r="E86" s="33">
        <v>0.45472916458017792</v>
      </c>
      <c r="F86" s="34">
        <v>278.75</v>
      </c>
      <c r="G86" s="31">
        <v>28.641921997070309</v>
      </c>
      <c r="H86" s="31">
        <v>17.871623371922691</v>
      </c>
      <c r="I86" s="32">
        <v>1.92753496384932</v>
      </c>
      <c r="J86" s="35">
        <v>0</v>
      </c>
      <c r="K86" s="36">
        <v>0</v>
      </c>
      <c r="L86" s="36">
        <v>0</v>
      </c>
      <c r="M86" s="37" t="s">
        <v>58</v>
      </c>
      <c r="N86" s="38">
        <v>0</v>
      </c>
    </row>
    <row r="87" spans="1:14" x14ac:dyDescent="0.3">
      <c r="A87" s="30" t="s">
        <v>134</v>
      </c>
      <c r="B87" s="22" t="str">
        <f>VLOOKUP(A87,[1]Data!$1:$300,2,FALSE)</f>
        <v>x</v>
      </c>
      <c r="C87" s="31">
        <v>305.89260253406252</v>
      </c>
      <c r="D87" s="32">
        <v>9.7766017211542697E-2</v>
      </c>
      <c r="E87" s="33" t="s">
        <v>58</v>
      </c>
      <c r="F87" s="34">
        <v>1.0999999949999999</v>
      </c>
      <c r="G87" s="31">
        <v>304.7926025390625</v>
      </c>
      <c r="H87" s="31">
        <v>17.784453635701311</v>
      </c>
      <c r="I87" s="32">
        <v>113.4028581822478</v>
      </c>
      <c r="J87" s="35">
        <v>113.5471496582031</v>
      </c>
      <c r="K87" s="36" t="s">
        <v>58</v>
      </c>
      <c r="L87" s="36">
        <v>113.5471496582031</v>
      </c>
      <c r="M87" s="37">
        <v>2.3715050016410319E-4</v>
      </c>
      <c r="N87" s="38">
        <v>6.6015784685001799</v>
      </c>
    </row>
    <row r="88" spans="1:14" x14ac:dyDescent="0.3">
      <c r="A88" s="30" t="s">
        <v>135</v>
      </c>
      <c r="B88" s="22" t="str">
        <f>VLOOKUP(A88,[1]Data!$1:$300,2,FALSE)</f>
        <v>x</v>
      </c>
      <c r="C88" s="31">
        <v>277.03393599255821</v>
      </c>
      <c r="D88" s="32">
        <v>5.9884341672891278E-3</v>
      </c>
      <c r="E88" s="33">
        <v>0.41959120075006978</v>
      </c>
      <c r="F88" s="34">
        <v>275.79999527199999</v>
      </c>
      <c r="G88" s="31">
        <v>1.2339407205581669</v>
      </c>
      <c r="H88" s="31">
        <v>16.10662418561385</v>
      </c>
      <c r="I88" s="32">
        <v>0.40348174734478792</v>
      </c>
      <c r="J88" s="35">
        <v>0</v>
      </c>
      <c r="K88" s="36">
        <v>0</v>
      </c>
      <c r="L88" s="36">
        <v>0</v>
      </c>
      <c r="M88" s="37" t="s">
        <v>58</v>
      </c>
      <c r="N88" s="38">
        <v>0</v>
      </c>
    </row>
    <row r="89" spans="1:14" x14ac:dyDescent="0.3">
      <c r="A89" s="30" t="s">
        <v>136</v>
      </c>
      <c r="B89" s="22" t="str">
        <f>VLOOKUP(A89,[1]Data!$1:$300,2,FALSE)</f>
        <v>x</v>
      </c>
      <c r="C89" s="31">
        <v>271.14044421128909</v>
      </c>
      <c r="D89" s="32">
        <v>2.7030475201962828E-3</v>
      </c>
      <c r="E89" s="33">
        <v>6.2889025726245565E-2</v>
      </c>
      <c r="F89" s="34">
        <v>161.699999265</v>
      </c>
      <c r="G89" s="31">
        <v>109.44044494628911</v>
      </c>
      <c r="H89" s="31">
        <v>15.763979314609831</v>
      </c>
      <c r="I89" s="32">
        <v>0.95396030630404482</v>
      </c>
      <c r="J89" s="35">
        <v>0</v>
      </c>
      <c r="K89" s="36">
        <v>0</v>
      </c>
      <c r="L89" s="36">
        <v>0</v>
      </c>
      <c r="M89" s="37" t="s">
        <v>58</v>
      </c>
      <c r="N89" s="38">
        <v>0</v>
      </c>
    </row>
    <row r="90" spans="1:14" x14ac:dyDescent="0.3">
      <c r="A90" s="30" t="s">
        <v>137</v>
      </c>
      <c r="B90" s="22" t="str">
        <f>VLOOKUP(A90,[1]Data!$1:$300,2,FALSE)</f>
        <v>x</v>
      </c>
      <c r="C90" s="31">
        <v>259.44654012083691</v>
      </c>
      <c r="D90" s="32">
        <v>1.2586192615456911E-2</v>
      </c>
      <c r="E90" s="33">
        <v>1.1768844986157421</v>
      </c>
      <c r="F90" s="34">
        <v>239.700009588</v>
      </c>
      <c r="G90" s="31">
        <v>19.746530532836911</v>
      </c>
      <c r="H90" s="31">
        <v>15.084101169816099</v>
      </c>
      <c r="I90" s="32">
        <v>1.0037843704122029</v>
      </c>
      <c r="J90" s="35">
        <v>1.5932000447745549</v>
      </c>
      <c r="K90" s="36">
        <v>1.5932000447745549</v>
      </c>
      <c r="L90" s="36">
        <v>0</v>
      </c>
      <c r="M90" s="37">
        <v>3.3275004138552716E-6</v>
      </c>
      <c r="N90" s="38">
        <v>9.2627909579915985E-2</v>
      </c>
    </row>
    <row r="91" spans="1:14" x14ac:dyDescent="0.3">
      <c r="A91" s="30" t="s">
        <v>138</v>
      </c>
      <c r="B91" s="22" t="str">
        <f>VLOOKUP(A91,[1]Data!$1:$300,2,FALSE)</f>
        <v>x</v>
      </c>
      <c r="C91" s="31">
        <v>248.73598665032131</v>
      </c>
      <c r="D91" s="32">
        <v>1.537130218627044E-2</v>
      </c>
      <c r="E91" s="33">
        <v>0.91441603436509977</v>
      </c>
      <c r="F91" s="34">
        <v>227.40000909599999</v>
      </c>
      <c r="G91" s="31">
        <v>21.335977554321289</v>
      </c>
      <c r="H91" s="31">
        <v>14.4613945726931</v>
      </c>
      <c r="I91" s="32">
        <v>7.2353146229617682</v>
      </c>
      <c r="J91" s="35">
        <v>0</v>
      </c>
      <c r="K91" s="36">
        <v>0</v>
      </c>
      <c r="L91" s="36">
        <v>0</v>
      </c>
      <c r="M91" s="37" t="s">
        <v>58</v>
      </c>
      <c r="N91" s="38">
        <v>0</v>
      </c>
    </row>
    <row r="92" spans="1:14" x14ac:dyDescent="0.3">
      <c r="A92" s="30" t="s">
        <v>139</v>
      </c>
      <c r="B92" s="22">
        <f>VLOOKUP(A92,[1]Data!$1:$300,2,FALSE)</f>
        <v>0</v>
      </c>
      <c r="C92" s="40">
        <v>239.56514010060181</v>
      </c>
      <c r="D92" s="41">
        <v>5.1535497365503462E-3</v>
      </c>
      <c r="E92" s="33">
        <v>9.8777648293242939E-2</v>
      </c>
      <c r="F92" s="42">
        <v>234.75000939</v>
      </c>
      <c r="G92" s="40">
        <v>4.8151307106018066</v>
      </c>
      <c r="H92" s="40">
        <v>13.928205819802431</v>
      </c>
      <c r="I92" s="41">
        <v>1.973939296566688</v>
      </c>
      <c r="J92" s="35">
        <v>9.5592002686473272</v>
      </c>
      <c r="K92" s="36">
        <v>9.5592002686473272</v>
      </c>
      <c r="L92" s="36">
        <v>0</v>
      </c>
      <c r="M92" s="37">
        <v>1.9965002483131626E-5</v>
      </c>
      <c r="N92" s="38">
        <v>0.55576745747949574</v>
      </c>
    </row>
    <row r="93" spans="1:14" x14ac:dyDescent="0.3">
      <c r="A93" s="30" t="s">
        <v>140</v>
      </c>
      <c r="B93" s="22" t="str">
        <f>VLOOKUP(A93,[1]Data!$1:$300,2,FALSE)</f>
        <v>x</v>
      </c>
      <c r="C93" s="31">
        <v>225.7615751519883</v>
      </c>
      <c r="D93" s="32">
        <v>9.4008271858116808E-3</v>
      </c>
      <c r="E93" s="33">
        <v>0.19844921124723569</v>
      </c>
      <c r="F93" s="34">
        <v>186.60000746399999</v>
      </c>
      <c r="G93" s="31">
        <v>39.161567687988281</v>
      </c>
      <c r="H93" s="31">
        <v>13.12567297395281</v>
      </c>
      <c r="I93" s="32">
        <v>2.0641819197694331</v>
      </c>
      <c r="J93" s="35">
        <v>0</v>
      </c>
      <c r="K93" s="36">
        <v>0</v>
      </c>
      <c r="L93" s="36">
        <v>0</v>
      </c>
      <c r="M93" s="37" t="s">
        <v>58</v>
      </c>
      <c r="N93" s="38">
        <v>0</v>
      </c>
    </row>
    <row r="94" spans="1:14" x14ac:dyDescent="0.3">
      <c r="A94" s="30" t="s">
        <v>141</v>
      </c>
      <c r="B94" s="22">
        <f>VLOOKUP(A94,[1]Data!$1:$300,2,FALSE)</f>
        <v>0</v>
      </c>
      <c r="C94" s="40">
        <v>223.127197265625</v>
      </c>
      <c r="D94" s="41">
        <v>3.0995734458077129E-2</v>
      </c>
      <c r="E94" s="33" t="s">
        <v>58</v>
      </c>
      <c r="F94" s="42">
        <v>0</v>
      </c>
      <c r="G94" s="40">
        <v>223.127197265625</v>
      </c>
      <c r="H94" s="40">
        <v>12.972511468931691</v>
      </c>
      <c r="I94" s="41">
        <v>154.46755621287761</v>
      </c>
      <c r="J94" s="35">
        <v>3770.319515852284</v>
      </c>
      <c r="K94" s="36">
        <v>3509.0230986159559</v>
      </c>
      <c r="L94" s="36">
        <v>261.29641723632812</v>
      </c>
      <c r="M94" s="37">
        <v>7.8745539773948242E-3</v>
      </c>
      <c r="N94" s="38">
        <v>219.20462301466767</v>
      </c>
    </row>
    <row r="95" spans="1:14" x14ac:dyDescent="0.3">
      <c r="A95" s="30" t="s">
        <v>142</v>
      </c>
      <c r="B95" s="22" t="str">
        <f>VLOOKUP(A95,[1]Data!$1:$300,2,FALSE)</f>
        <v>x</v>
      </c>
      <c r="C95" s="31">
        <v>221.33479881286621</v>
      </c>
      <c r="D95" s="32">
        <v>9.1043831052961682E-3</v>
      </c>
      <c r="E95" s="33">
        <v>0.29858435296822722</v>
      </c>
      <c r="F95" s="34">
        <v>196.75</v>
      </c>
      <c r="G95" s="31">
        <v>24.584798812866211</v>
      </c>
      <c r="H95" s="31">
        <v>12.868302256561989</v>
      </c>
      <c r="I95" s="32">
        <v>9.3571660527560656</v>
      </c>
      <c r="J95" s="35">
        <v>4.7796001343236636</v>
      </c>
      <c r="K95" s="36">
        <v>4.7796001343236636</v>
      </c>
      <c r="L95" s="36">
        <v>0</v>
      </c>
      <c r="M95" s="37">
        <v>9.9825012415658132E-6</v>
      </c>
      <c r="N95" s="38">
        <v>0.27788372873974787</v>
      </c>
    </row>
    <row r="96" spans="1:14" x14ac:dyDescent="0.3">
      <c r="A96" s="30" t="s">
        <v>143</v>
      </c>
      <c r="B96" s="22" t="str">
        <f>VLOOKUP(A96,[1]Data!$1:$300,2,FALSE)</f>
        <v>x</v>
      </c>
      <c r="C96" s="31">
        <v>212.80317657301859</v>
      </c>
      <c r="D96" s="32">
        <v>4.1071172491604947E-3</v>
      </c>
      <c r="E96" s="33">
        <v>0.3005999839956795</v>
      </c>
      <c r="F96" s="34">
        <v>192.60000770400001</v>
      </c>
      <c r="G96" s="31">
        <v>20.203168869018551</v>
      </c>
      <c r="H96" s="31">
        <v>12.372277707733639</v>
      </c>
      <c r="I96" s="32">
        <v>0.2325897569342513</v>
      </c>
      <c r="J96" s="35">
        <v>0</v>
      </c>
      <c r="K96" s="36">
        <v>0</v>
      </c>
      <c r="L96" s="36">
        <v>0</v>
      </c>
      <c r="M96" s="37" t="s">
        <v>58</v>
      </c>
      <c r="N96" s="38">
        <v>0</v>
      </c>
    </row>
    <row r="97" spans="1:14" x14ac:dyDescent="0.3">
      <c r="A97" s="30" t="s">
        <v>144</v>
      </c>
      <c r="B97" s="22" t="str">
        <f>VLOOKUP(A97,[1]Data!$1:$300,2,FALSE)</f>
        <v>x</v>
      </c>
      <c r="C97" s="31">
        <v>212.5191034991484</v>
      </c>
      <c r="D97" s="32">
        <v>1.1348718097077359E-3</v>
      </c>
      <c r="E97" s="33">
        <v>5.7875078868376721E-2</v>
      </c>
      <c r="F97" s="34">
        <v>169.80000254699999</v>
      </c>
      <c r="G97" s="31">
        <v>42.719100952148438</v>
      </c>
      <c r="H97" s="31">
        <v>12.355761831345839</v>
      </c>
      <c r="I97" s="32">
        <v>0.69485904670949827</v>
      </c>
      <c r="J97" s="35">
        <v>0</v>
      </c>
      <c r="K97" s="36">
        <v>0</v>
      </c>
      <c r="L97" s="36">
        <v>0</v>
      </c>
      <c r="M97" s="37" t="s">
        <v>58</v>
      </c>
      <c r="N97" s="38">
        <v>0</v>
      </c>
    </row>
    <row r="98" spans="1:14" x14ac:dyDescent="0.3">
      <c r="A98" s="30" t="s">
        <v>145</v>
      </c>
      <c r="B98" s="22">
        <f>VLOOKUP(A98,[1]Data!$1:$300,2,FALSE)</f>
        <v>0</v>
      </c>
      <c r="C98" s="31">
        <v>208.40000208399999</v>
      </c>
      <c r="D98" s="32">
        <v>1.1932033355355311E-3</v>
      </c>
      <c r="E98" s="33">
        <v>5.8057661162449252E-2</v>
      </c>
      <c r="F98" s="34">
        <v>208.40000208399999</v>
      </c>
      <c r="G98" s="31">
        <v>0</v>
      </c>
      <c r="H98" s="31">
        <v>12.11627919093023</v>
      </c>
      <c r="I98" s="32">
        <v>4.6538453736298289</v>
      </c>
      <c r="J98" s="35">
        <v>653.69146260048217</v>
      </c>
      <c r="K98" s="36">
        <v>11.683466995013401</v>
      </c>
      <c r="L98" s="36">
        <v>642.00799560546875</v>
      </c>
      <c r="M98" s="37">
        <v>1.3652765197132274E-3</v>
      </c>
      <c r="N98" s="38">
        <v>38.005317593051288</v>
      </c>
    </row>
    <row r="99" spans="1:14" x14ac:dyDescent="0.3">
      <c r="A99" s="30" t="s">
        <v>146</v>
      </c>
      <c r="B99" s="22" t="str">
        <f>VLOOKUP(A99,[1]Data!$1:$300,2,FALSE)</f>
        <v>x</v>
      </c>
      <c r="C99" s="31">
        <v>206.59030223367191</v>
      </c>
      <c r="D99" s="32">
        <v>4.2870831858976988E-3</v>
      </c>
      <c r="E99" s="33">
        <v>0.1069172829072806</v>
      </c>
      <c r="F99" s="34">
        <v>18.000000719999999</v>
      </c>
      <c r="G99" s="31">
        <v>188.5903015136719</v>
      </c>
      <c r="H99" s="31">
        <v>12.01106408335302</v>
      </c>
      <c r="I99" s="32">
        <v>1.853604531602026</v>
      </c>
      <c r="J99" s="35">
        <v>34.784867644244443</v>
      </c>
      <c r="K99" s="36">
        <v>34.784867644244443</v>
      </c>
      <c r="L99" s="36">
        <v>0</v>
      </c>
      <c r="M99" s="37">
        <v>7.2650425702506751E-5</v>
      </c>
      <c r="N99" s="38">
        <v>2.0223760258281653</v>
      </c>
    </row>
    <row r="100" spans="1:14" x14ac:dyDescent="0.3">
      <c r="A100" s="30" t="s">
        <v>147</v>
      </c>
      <c r="B100" s="22">
        <f>VLOOKUP(A100,[1]Data!$1:$300,2,FALSE)</f>
        <v>0</v>
      </c>
      <c r="C100" s="31">
        <v>205.9895394821641</v>
      </c>
      <c r="D100" s="32">
        <v>0.25791312396267041</v>
      </c>
      <c r="E100" s="33">
        <v>6.2770303869461195</v>
      </c>
      <c r="F100" s="34">
        <v>67.230002739</v>
      </c>
      <c r="G100" s="31">
        <v>138.75953674316409</v>
      </c>
      <c r="H100" s="31">
        <v>11.97613601640489</v>
      </c>
      <c r="I100" s="32">
        <v>61.695204599523777</v>
      </c>
      <c r="J100" s="35">
        <v>129.98219299316409</v>
      </c>
      <c r="K100" s="36">
        <v>0</v>
      </c>
      <c r="L100" s="36">
        <v>129.98219299316409</v>
      </c>
      <c r="M100" s="37">
        <v>2.7147614161646117E-4</v>
      </c>
      <c r="N100" s="38">
        <v>7.5571042437886105</v>
      </c>
    </row>
    <row r="101" spans="1:14" x14ac:dyDescent="0.3">
      <c r="A101" s="30" t="s">
        <v>148</v>
      </c>
      <c r="B101" s="22">
        <f>VLOOKUP(A101,[1]Data!$1:$300,2,FALSE)</f>
        <v>0</v>
      </c>
      <c r="C101" s="31">
        <v>204.0404357910156</v>
      </c>
      <c r="D101" s="32">
        <v>9.44610313759221E-2</v>
      </c>
      <c r="E101" s="33" t="s">
        <v>58</v>
      </c>
      <c r="F101" s="34">
        <v>0</v>
      </c>
      <c r="G101" s="31">
        <v>204.0404357910156</v>
      </c>
      <c r="H101" s="31">
        <v>11.862816034361369</v>
      </c>
      <c r="I101" s="32">
        <v>351.91024137161759</v>
      </c>
      <c r="J101" s="35">
        <v>3351.273522216989</v>
      </c>
      <c r="K101" s="36">
        <v>3308.8109596559539</v>
      </c>
      <c r="L101" s="36">
        <v>42.462562561035163</v>
      </c>
      <c r="M101" s="37">
        <v>6.9993495598333439E-3</v>
      </c>
      <c r="N101" s="38">
        <v>194.84148384982495</v>
      </c>
    </row>
    <row r="102" spans="1:14" x14ac:dyDescent="0.3">
      <c r="A102" s="30" t="s">
        <v>149</v>
      </c>
      <c r="B102" s="22" t="str">
        <f>VLOOKUP(A102,[1]Data!$1:$300,2,FALSE)</f>
        <v>x</v>
      </c>
      <c r="C102" s="31">
        <v>192.8468189239502</v>
      </c>
      <c r="D102" s="32">
        <v>4.1652364624951352E-3</v>
      </c>
      <c r="E102" s="33">
        <v>0.37266396733867685</v>
      </c>
      <c r="F102" s="34">
        <v>170.75</v>
      </c>
      <c r="G102" s="31">
        <v>22.096818923950199</v>
      </c>
      <c r="H102" s="31">
        <v>11.212024356043621</v>
      </c>
      <c r="I102" s="32">
        <v>0.46948736204531549</v>
      </c>
      <c r="J102" s="35">
        <v>0</v>
      </c>
      <c r="K102" s="36">
        <v>0</v>
      </c>
      <c r="L102" s="36">
        <v>0</v>
      </c>
      <c r="M102" s="37" t="s">
        <v>58</v>
      </c>
      <c r="N102" s="38">
        <v>0</v>
      </c>
    </row>
    <row r="103" spans="1:14" x14ac:dyDescent="0.3">
      <c r="A103" s="30" t="s">
        <v>150</v>
      </c>
      <c r="B103" s="22" t="str">
        <f>VLOOKUP(A103,[1]Data!$1:$300,2,FALSE)</f>
        <v>x</v>
      </c>
      <c r="C103" s="31">
        <v>188.50091552734381</v>
      </c>
      <c r="D103" s="32">
        <v>3.2615651263005088E-3</v>
      </c>
      <c r="E103" s="33">
        <v>5.2385731314440159E-2</v>
      </c>
      <c r="F103" s="34">
        <v>72.5</v>
      </c>
      <c r="G103" s="31">
        <v>116.00091552734381</v>
      </c>
      <c r="H103" s="31">
        <v>10.959355553915341</v>
      </c>
      <c r="I103" s="32">
        <v>3.1996670381093231</v>
      </c>
      <c r="J103" s="35">
        <v>139.93607059936511</v>
      </c>
      <c r="K103" s="36">
        <v>139.93607059936511</v>
      </c>
      <c r="L103" s="36">
        <v>0</v>
      </c>
      <c r="M103" s="37">
        <v>2.9226545301695478E-4</v>
      </c>
      <c r="N103" s="38">
        <v>8.1358180581026236</v>
      </c>
    </row>
    <row r="104" spans="1:14" x14ac:dyDescent="0.3">
      <c r="A104" s="30" t="s">
        <v>151</v>
      </c>
      <c r="B104" s="22" t="str">
        <f>VLOOKUP(A104,[1]Data!$1:$300,2,FALSE)</f>
        <v>x</v>
      </c>
      <c r="C104" s="31">
        <v>185.36851501464841</v>
      </c>
      <c r="D104" s="32">
        <v>3.8647515726688723E-2</v>
      </c>
      <c r="E104" s="33">
        <v>1.1420290345533399</v>
      </c>
      <c r="F104" s="34">
        <v>36</v>
      </c>
      <c r="G104" s="31">
        <v>149.36851501464841</v>
      </c>
      <c r="H104" s="31">
        <v>10.7772392450377</v>
      </c>
      <c r="I104" s="32">
        <v>37.723646559738498</v>
      </c>
      <c r="J104" s="35">
        <v>2947.1295746930246</v>
      </c>
      <c r="K104" s="36">
        <v>2823.4160126813058</v>
      </c>
      <c r="L104" s="36">
        <v>123.71356201171881</v>
      </c>
      <c r="M104" s="37">
        <v>6.155269020761185E-3</v>
      </c>
      <c r="N104" s="38">
        <v>171.34474271471075</v>
      </c>
    </row>
    <row r="105" spans="1:14" x14ac:dyDescent="0.3">
      <c r="A105" s="30" t="s">
        <v>152</v>
      </c>
      <c r="B105" s="22">
        <f>VLOOKUP(A105,[1]Data!$1:$300,2,FALSE)</f>
        <v>0</v>
      </c>
      <c r="C105" s="31">
        <v>183.8218778384697</v>
      </c>
      <c r="D105" s="32">
        <v>3.262354766680822E-3</v>
      </c>
      <c r="E105" s="33">
        <v>5.6781086870846431E-2</v>
      </c>
      <c r="F105" s="34">
        <v>163.80000245700001</v>
      </c>
      <c r="G105" s="31">
        <v>20.02187538146973</v>
      </c>
      <c r="H105" s="31">
        <v>10.687318478980799</v>
      </c>
      <c r="I105" s="32">
        <v>2.5673926509578369</v>
      </c>
      <c r="J105" s="35">
        <v>16.053036893589077</v>
      </c>
      <c r="K105" s="36">
        <v>4.2485334527321461</v>
      </c>
      <c r="L105" s="36">
        <v>11.80450344085693</v>
      </c>
      <c r="M105" s="37">
        <v>3.3527796513845988E-5</v>
      </c>
      <c r="N105" s="38">
        <v>0.93331609846448127</v>
      </c>
    </row>
    <row r="106" spans="1:14" x14ac:dyDescent="0.3">
      <c r="A106" s="30" t="s">
        <v>153</v>
      </c>
      <c r="B106" s="22" t="str">
        <f>VLOOKUP(A106,[1]Data!$1:$300,2,FALSE)</f>
        <v>x</v>
      </c>
      <c r="C106" s="31">
        <v>166.92351531982419</v>
      </c>
      <c r="D106" s="32">
        <v>2.8804210846436092E-3</v>
      </c>
      <c r="E106" s="33">
        <v>0.18826220743351119</v>
      </c>
      <c r="F106" s="34">
        <v>84.25</v>
      </c>
      <c r="G106" s="31">
        <v>82.673515319824219</v>
      </c>
      <c r="H106" s="31">
        <v>9.7048555418502467</v>
      </c>
      <c r="I106" s="32">
        <v>0.3404693470767311</v>
      </c>
      <c r="J106" s="35">
        <v>290.90005631977886</v>
      </c>
      <c r="K106" s="36">
        <v>272.43720765644878</v>
      </c>
      <c r="L106" s="36">
        <v>18.462848663330082</v>
      </c>
      <c r="M106" s="37">
        <v>6.0756341362741941E-4</v>
      </c>
      <c r="N106" s="38">
        <v>16.912793972080166</v>
      </c>
    </row>
    <row r="107" spans="1:14" x14ac:dyDescent="0.3">
      <c r="A107" s="30" t="s">
        <v>154</v>
      </c>
      <c r="B107" s="22">
        <f>VLOOKUP(A107,[1]Data!$1:$300,2,FALSE)</f>
        <v>0</v>
      </c>
      <c r="C107" s="31">
        <v>158.15042877197271</v>
      </c>
      <c r="D107" s="32">
        <v>2.453962621442415E-2</v>
      </c>
      <c r="E107" s="33" t="s">
        <v>58</v>
      </c>
      <c r="F107" s="34">
        <v>54.875</v>
      </c>
      <c r="G107" s="31">
        <v>103.2754287719727</v>
      </c>
      <c r="H107" s="31">
        <v>9.1947923704635297</v>
      </c>
      <c r="I107" s="32">
        <v>244.99556311075381</v>
      </c>
      <c r="J107" s="35">
        <v>47.343793596870626</v>
      </c>
      <c r="K107" s="36">
        <v>31.59846755469534</v>
      </c>
      <c r="L107" s="36">
        <v>15.745326042175289</v>
      </c>
      <c r="M107" s="37">
        <v>9.8880547551928862E-5</v>
      </c>
      <c r="N107" s="38">
        <v>2.7525461393529436</v>
      </c>
    </row>
    <row r="108" spans="1:14" x14ac:dyDescent="0.3">
      <c r="A108" s="30" t="s">
        <v>155</v>
      </c>
      <c r="B108" s="22" t="str">
        <f>VLOOKUP(A108,[1]Data!$1:$300,2,FALSE)</f>
        <v>x</v>
      </c>
      <c r="C108" s="31">
        <v>156.85092106628321</v>
      </c>
      <c r="D108" s="32">
        <v>1.266264919968205E-2</v>
      </c>
      <c r="E108" s="33">
        <v>0.28729310326827939</v>
      </c>
      <c r="F108" s="34">
        <v>119.400004776</v>
      </c>
      <c r="G108" s="31">
        <v>37.450916290283203</v>
      </c>
      <c r="H108" s="31">
        <v>9.1192395968769304</v>
      </c>
      <c r="I108" s="32">
        <v>1.4465969172770921</v>
      </c>
      <c r="J108" s="35">
        <v>0</v>
      </c>
      <c r="K108" s="36">
        <v>0</v>
      </c>
      <c r="L108" s="36">
        <v>0</v>
      </c>
      <c r="M108" s="37" t="s">
        <v>58</v>
      </c>
      <c r="N108" s="38">
        <v>0</v>
      </c>
    </row>
    <row r="109" spans="1:14" x14ac:dyDescent="0.3">
      <c r="A109" s="30" t="s">
        <v>156</v>
      </c>
      <c r="B109" s="22">
        <f>VLOOKUP(A109,[1]Data!$1:$300,2,FALSE)</f>
        <v>0</v>
      </c>
      <c r="C109" s="31">
        <v>152.453871377376</v>
      </c>
      <c r="D109" s="32">
        <v>2.5700701879060482E-3</v>
      </c>
      <c r="E109" s="33">
        <v>6.2115317582950053E-2</v>
      </c>
      <c r="F109" s="34">
        <v>136.700001367</v>
      </c>
      <c r="G109" s="31">
        <v>15.75387001037598</v>
      </c>
      <c r="H109" s="31">
        <v>8.8635971731032566</v>
      </c>
      <c r="I109" s="32">
        <v>1.2444058905917481</v>
      </c>
      <c r="J109" s="35">
        <v>38.502334415385072</v>
      </c>
      <c r="K109" s="36">
        <v>38.502334415385072</v>
      </c>
      <c r="L109" s="36">
        <v>0</v>
      </c>
      <c r="M109" s="37">
        <v>8.0414593334835724E-5</v>
      </c>
      <c r="N109" s="38">
        <v>2.2385078148479693</v>
      </c>
    </row>
    <row r="110" spans="1:14" x14ac:dyDescent="0.3">
      <c r="A110" s="30" t="s">
        <v>157</v>
      </c>
      <c r="B110" s="22" t="str">
        <f>VLOOKUP(A110,[1]Data!$1:$300,2,FALSE)</f>
        <v>x</v>
      </c>
      <c r="C110" s="31">
        <v>151.0659484863281</v>
      </c>
      <c r="D110" s="32">
        <v>0.1100675838541576</v>
      </c>
      <c r="E110" s="33">
        <v>3.1077946277177766</v>
      </c>
      <c r="F110" s="34">
        <v>33.5</v>
      </c>
      <c r="G110" s="31">
        <v>117.5659484863281</v>
      </c>
      <c r="H110" s="31">
        <v>8.7829039817632619</v>
      </c>
      <c r="I110" s="32">
        <v>93.391102583851563</v>
      </c>
      <c r="J110" s="35">
        <v>96.50982666015625</v>
      </c>
      <c r="K110" s="36">
        <v>0</v>
      </c>
      <c r="L110" s="36">
        <v>96.50982666015625</v>
      </c>
      <c r="M110" s="37">
        <v>2.015669590306927E-4</v>
      </c>
      <c r="N110" s="38">
        <v>5.6110364337300149</v>
      </c>
    </row>
    <row r="111" spans="1:14" x14ac:dyDescent="0.3">
      <c r="A111" s="30" t="s">
        <v>158</v>
      </c>
      <c r="B111" s="22" t="str">
        <f>VLOOKUP(A111,[1]Data!$1:$300,2,FALSE)</f>
        <v>x</v>
      </c>
      <c r="C111" s="31">
        <v>148.95193099975589</v>
      </c>
      <c r="D111" s="32">
        <v>2.2792168440202171E-3</v>
      </c>
      <c r="E111" s="33">
        <v>0.1066999343070453</v>
      </c>
      <c r="F111" s="34">
        <v>130.25</v>
      </c>
      <c r="G111" s="31">
        <v>18.701930999755859</v>
      </c>
      <c r="H111" s="31">
        <v>8.659995988357899</v>
      </c>
      <c r="I111" s="32">
        <v>0.54723868766724382</v>
      </c>
      <c r="J111" s="35">
        <v>0</v>
      </c>
      <c r="K111" s="36">
        <v>0</v>
      </c>
      <c r="L111" s="36">
        <v>0</v>
      </c>
      <c r="M111" s="37" t="s">
        <v>58</v>
      </c>
      <c r="N111" s="38">
        <v>0</v>
      </c>
    </row>
    <row r="112" spans="1:14" x14ac:dyDescent="0.3">
      <c r="A112" s="30" t="s">
        <v>159</v>
      </c>
      <c r="B112" s="22" t="str">
        <f>VLOOKUP(A112,[1]Data!$1:$300,2,FALSE)</f>
        <v>x</v>
      </c>
      <c r="C112" s="31">
        <v>148.28284946725239</v>
      </c>
      <c r="D112" s="32">
        <v>2.0373035088610109E-3</v>
      </c>
      <c r="E112" s="33">
        <v>0.2226199420575832</v>
      </c>
      <c r="F112" s="34">
        <v>137.40000549600001</v>
      </c>
      <c r="G112" s="31">
        <v>10.88284397125244</v>
      </c>
      <c r="H112" s="31">
        <v>8.6210958992588633</v>
      </c>
      <c r="I112" s="32">
        <v>8.3133843019438075E-2</v>
      </c>
      <c r="J112" s="35">
        <v>0</v>
      </c>
      <c r="K112" s="36">
        <v>0</v>
      </c>
      <c r="L112" s="36">
        <v>0</v>
      </c>
      <c r="M112" s="37" t="s">
        <v>58</v>
      </c>
      <c r="N112" s="38">
        <v>0</v>
      </c>
    </row>
    <row r="113" spans="1:14" x14ac:dyDescent="0.3">
      <c r="A113" s="30" t="s">
        <v>160</v>
      </c>
      <c r="B113" s="22" t="str">
        <f>VLOOKUP(A113,[1]Data!$1:$300,2,FALSE)</f>
        <v>x</v>
      </c>
      <c r="C113" s="31">
        <v>145.49275207519531</v>
      </c>
      <c r="D113" s="32">
        <v>4.6837792981699322E-2</v>
      </c>
      <c r="E113" s="33">
        <v>4.274128538027071</v>
      </c>
      <c r="F113" s="34">
        <v>0</v>
      </c>
      <c r="G113" s="31">
        <v>145.49275207519531</v>
      </c>
      <c r="H113" s="31">
        <v>8.4588809346043785</v>
      </c>
      <c r="I113" s="32">
        <v>1.842502068646503</v>
      </c>
      <c r="J113" s="35">
        <v>423.55917358398437</v>
      </c>
      <c r="K113" s="36" t="s">
        <v>58</v>
      </c>
      <c r="L113" s="36">
        <v>423.55917358398437</v>
      </c>
      <c r="M113" s="37">
        <v>8.8463048316844641E-4</v>
      </c>
      <c r="N113" s="38">
        <v>24.625533347906071</v>
      </c>
    </row>
    <row r="114" spans="1:14" x14ac:dyDescent="0.3">
      <c r="A114" s="30" t="s">
        <v>161</v>
      </c>
      <c r="B114" s="22" t="str">
        <f>VLOOKUP(A114,[1]Data!$1:$300,2,FALSE)</f>
        <v>x</v>
      </c>
      <c r="C114" s="31">
        <v>144.98762234743359</v>
      </c>
      <c r="D114" s="32">
        <v>7.1234798323485671E-3</v>
      </c>
      <c r="E114" s="33">
        <v>0.54692348896022946</v>
      </c>
      <c r="F114" s="34">
        <v>120.20000180300001</v>
      </c>
      <c r="G114" s="31">
        <v>24.78762054443359</v>
      </c>
      <c r="H114" s="31">
        <v>8.4295129271763738</v>
      </c>
      <c r="I114" s="32">
        <v>0.53489119361974191</v>
      </c>
      <c r="J114" s="35">
        <v>0</v>
      </c>
      <c r="K114" s="36">
        <v>0</v>
      </c>
      <c r="L114" s="36">
        <v>0</v>
      </c>
      <c r="M114" s="37" t="s">
        <v>58</v>
      </c>
      <c r="N114" s="38">
        <v>0</v>
      </c>
    </row>
    <row r="115" spans="1:14" x14ac:dyDescent="0.3">
      <c r="A115" s="30" t="s">
        <v>162</v>
      </c>
      <c r="B115" s="22" t="str">
        <f>VLOOKUP(A115,[1]Data!$1:$300,2,FALSE)</f>
        <v>x</v>
      </c>
      <c r="C115" s="31">
        <v>143.96384048461911</v>
      </c>
      <c r="D115" s="32">
        <v>6.4038385648642921E-4</v>
      </c>
      <c r="E115" s="33">
        <v>0.14521521399351089</v>
      </c>
      <c r="F115" s="34">
        <v>118.25</v>
      </c>
      <c r="G115" s="31">
        <v>25.713840484619141</v>
      </c>
      <c r="H115" s="31">
        <v>8.3699907258499504</v>
      </c>
      <c r="I115" s="32">
        <v>5.3000131290785672E-2</v>
      </c>
      <c r="J115" s="35">
        <v>0</v>
      </c>
      <c r="K115" s="36">
        <v>0</v>
      </c>
      <c r="L115" s="36">
        <v>0</v>
      </c>
      <c r="M115" s="37" t="s">
        <v>58</v>
      </c>
      <c r="N115" s="38">
        <v>0</v>
      </c>
    </row>
    <row r="116" spans="1:14" x14ac:dyDescent="0.3">
      <c r="A116" s="30" t="s">
        <v>163</v>
      </c>
      <c r="B116" s="22" t="str">
        <f>VLOOKUP(A116,[1]Data!$1:$300,2,FALSE)</f>
        <v>x</v>
      </c>
      <c r="C116" s="31">
        <v>137.85227298736569</v>
      </c>
      <c r="D116" s="32">
        <v>9.44053278392697E-3</v>
      </c>
      <c r="E116" s="33">
        <v>0.2753713593455267</v>
      </c>
      <c r="F116" s="34">
        <v>129.75</v>
      </c>
      <c r="G116" s="31">
        <v>8.1022729873657227</v>
      </c>
      <c r="H116" s="31">
        <v>8.0146670341491699</v>
      </c>
      <c r="I116" s="32">
        <v>2.7596202713153049</v>
      </c>
      <c r="J116" s="35">
        <v>0</v>
      </c>
      <c r="K116" s="36">
        <v>0</v>
      </c>
      <c r="L116" s="36">
        <v>0</v>
      </c>
      <c r="M116" s="37" t="s">
        <v>58</v>
      </c>
      <c r="N116" s="38">
        <v>0</v>
      </c>
    </row>
    <row r="117" spans="1:14" x14ac:dyDescent="0.3">
      <c r="A117" s="30" t="s">
        <v>164</v>
      </c>
      <c r="B117" s="22" t="str">
        <f>VLOOKUP(A117,[1]Data!$1:$300,2,FALSE)</f>
        <v>x</v>
      </c>
      <c r="C117" s="31">
        <v>137.24231369007029</v>
      </c>
      <c r="D117" s="32">
        <v>3.4896269354257152E-3</v>
      </c>
      <c r="E117" s="33">
        <v>8.3311561491463806E-2</v>
      </c>
      <c r="F117" s="34">
        <v>71.200001068000006</v>
      </c>
      <c r="G117" s="31">
        <v>66.042312622070313</v>
      </c>
      <c r="H117" s="31">
        <v>7.979204284306415</v>
      </c>
      <c r="I117" s="32">
        <v>0.85081629176831031</v>
      </c>
      <c r="J117" s="35">
        <v>0</v>
      </c>
      <c r="K117" s="36">
        <v>0</v>
      </c>
      <c r="L117" s="36">
        <v>0</v>
      </c>
      <c r="M117" s="37" t="s">
        <v>58</v>
      </c>
      <c r="N117" s="38">
        <v>0</v>
      </c>
    </row>
    <row r="118" spans="1:14" x14ac:dyDescent="0.3">
      <c r="A118" s="30" t="s">
        <v>165</v>
      </c>
      <c r="B118" s="22" t="str">
        <f>VLOOKUP(A118,[1]Data!$1:$300,2,FALSE)</f>
        <v>x</v>
      </c>
      <c r="C118" s="40">
        <v>136.74461340720521</v>
      </c>
      <c r="D118" s="41">
        <v>6.1846855517668367E-3</v>
      </c>
      <c r="E118" s="33">
        <v>0.38300847114552872</v>
      </c>
      <c r="F118" s="42">
        <v>133.00000047500001</v>
      </c>
      <c r="G118" s="40">
        <v>3.7446129322052002</v>
      </c>
      <c r="H118" s="40">
        <v>7.9502682213491394</v>
      </c>
      <c r="I118" s="41">
        <v>0.43950429612559738</v>
      </c>
      <c r="J118" s="35">
        <v>0</v>
      </c>
      <c r="K118" s="36">
        <v>0</v>
      </c>
      <c r="L118" s="36">
        <v>0</v>
      </c>
      <c r="M118" s="37" t="s">
        <v>58</v>
      </c>
      <c r="N118" s="38">
        <v>0</v>
      </c>
    </row>
    <row r="119" spans="1:14" x14ac:dyDescent="0.3">
      <c r="A119" s="30" t="s">
        <v>166</v>
      </c>
      <c r="B119" s="22">
        <f>VLOOKUP(A119,[1]Data!$1:$300,2,FALSE)</f>
        <v>0</v>
      </c>
      <c r="C119" s="31">
        <v>124.800004992</v>
      </c>
      <c r="D119" s="32">
        <v>1.6698071097211401E-3</v>
      </c>
      <c r="E119" s="33">
        <v>5.1922828298785834E-2</v>
      </c>
      <c r="F119" s="34">
        <v>124.800004992</v>
      </c>
      <c r="G119" s="31">
        <v>0</v>
      </c>
      <c r="H119" s="31">
        <v>7.2558142437209296</v>
      </c>
      <c r="I119" s="32">
        <v>1.648479841324664</v>
      </c>
      <c r="J119" s="35">
        <v>111.5940246582031</v>
      </c>
      <c r="K119" s="36">
        <v>0</v>
      </c>
      <c r="L119" s="36">
        <v>111.5940246582031</v>
      </c>
      <c r="M119" s="37">
        <v>2.3307127341092373E-4</v>
      </c>
      <c r="N119" s="38">
        <v>6.4880246894304126</v>
      </c>
    </row>
    <row r="120" spans="1:14" x14ac:dyDescent="0.3">
      <c r="A120" s="30" t="s">
        <v>167</v>
      </c>
      <c r="B120" s="22" t="str">
        <f>VLOOKUP(A120,[1]Data!$1:$300,2,FALSE)</f>
        <v>x</v>
      </c>
      <c r="C120" s="31">
        <v>120.79015731811521</v>
      </c>
      <c r="D120" s="32">
        <v>3.4725135294549829E-3</v>
      </c>
      <c r="E120" s="33">
        <v>8.8010369847311962E-2</v>
      </c>
      <c r="F120" s="34">
        <v>93.25</v>
      </c>
      <c r="G120" s="31">
        <v>27.540157318115231</v>
      </c>
      <c r="H120" s="31">
        <v>7.0226835650067008</v>
      </c>
      <c r="I120" s="32">
        <v>0.63675191222383642</v>
      </c>
      <c r="J120" s="35">
        <v>0</v>
      </c>
      <c r="K120" s="36">
        <v>0</v>
      </c>
      <c r="L120" s="36">
        <v>0</v>
      </c>
      <c r="M120" s="37" t="s">
        <v>58</v>
      </c>
      <c r="N120" s="38">
        <v>0</v>
      </c>
    </row>
    <row r="121" spans="1:14" x14ac:dyDescent="0.3">
      <c r="A121" s="30" t="s">
        <v>168</v>
      </c>
      <c r="B121" s="22" t="str">
        <f>VLOOKUP(A121,[1]Data!$1:$300,2,FALSE)</f>
        <v>x</v>
      </c>
      <c r="C121" s="31">
        <v>109.69655778886241</v>
      </c>
      <c r="D121" s="32">
        <v>2.6367725755908601E-2</v>
      </c>
      <c r="E121" s="33">
        <v>1.846389147691702</v>
      </c>
      <c r="F121" s="34">
        <v>108.600004344</v>
      </c>
      <c r="G121" s="31">
        <v>1.0965534448623659</v>
      </c>
      <c r="H121" s="31">
        <v>6.3777068481896722</v>
      </c>
      <c r="I121" s="32">
        <v>0.86938120943247688</v>
      </c>
      <c r="J121" s="35">
        <v>0</v>
      </c>
      <c r="K121" s="36">
        <v>0</v>
      </c>
      <c r="L121" s="36">
        <v>0</v>
      </c>
      <c r="M121" s="37" t="s">
        <v>58</v>
      </c>
      <c r="N121" s="38">
        <v>0</v>
      </c>
    </row>
    <row r="122" spans="1:14" x14ac:dyDescent="0.3">
      <c r="A122" s="30" t="s">
        <v>169</v>
      </c>
      <c r="B122" s="22" t="str">
        <f>VLOOKUP(A122,[1]Data!$1:$300,2,FALSE)</f>
        <v>x</v>
      </c>
      <c r="C122" s="31">
        <v>106.6212730407715</v>
      </c>
      <c r="D122" s="32">
        <v>5.6964907911501621E-3</v>
      </c>
      <c r="E122" s="33">
        <v>0.30461565169680577</v>
      </c>
      <c r="F122" s="34">
        <v>64.5</v>
      </c>
      <c r="G122" s="31">
        <v>42.121273040771477</v>
      </c>
      <c r="H122" s="31">
        <v>6.1989112233006676</v>
      </c>
      <c r="I122" s="32">
        <v>0.4424948138089897</v>
      </c>
      <c r="J122" s="35">
        <v>0</v>
      </c>
      <c r="K122" s="36">
        <v>0</v>
      </c>
      <c r="L122" s="36">
        <v>0</v>
      </c>
      <c r="M122" s="37" t="s">
        <v>58</v>
      </c>
      <c r="N122" s="38">
        <v>0</v>
      </c>
    </row>
    <row r="123" spans="1:14" x14ac:dyDescent="0.3">
      <c r="A123" s="30" t="s">
        <v>170</v>
      </c>
      <c r="B123" s="22" t="str">
        <f>VLOOKUP(A123,[1]Data!$1:$300,2,FALSE)</f>
        <v>x</v>
      </c>
      <c r="C123" s="31">
        <v>105.7131228718965</v>
      </c>
      <c r="D123" s="32">
        <v>1.181590642487274E-2</v>
      </c>
      <c r="E123" s="33">
        <v>0.52709856468812222</v>
      </c>
      <c r="F123" s="34">
        <v>103.200004128</v>
      </c>
      <c r="G123" s="31">
        <v>2.5131187438964839</v>
      </c>
      <c r="H123" s="31">
        <v>6.1461117948777044</v>
      </c>
      <c r="I123" s="32">
        <v>0.52508527239491376</v>
      </c>
      <c r="J123" s="35">
        <v>0</v>
      </c>
      <c r="K123" s="36">
        <v>0</v>
      </c>
      <c r="L123" s="36">
        <v>0</v>
      </c>
      <c r="M123" s="37" t="s">
        <v>58</v>
      </c>
      <c r="N123" s="38">
        <v>0</v>
      </c>
    </row>
    <row r="124" spans="1:14" x14ac:dyDescent="0.3">
      <c r="A124" s="30" t="s">
        <v>171</v>
      </c>
      <c r="B124" s="22" t="str">
        <f>VLOOKUP(A124,[1]Data!$1:$300,2,FALSE)</f>
        <v>x</v>
      </c>
      <c r="C124" s="31">
        <v>103.43018937110899</v>
      </c>
      <c r="D124" s="32">
        <v>1.5920945285693351E-3</v>
      </c>
      <c r="E124" s="33">
        <v>0.2035090506515374</v>
      </c>
      <c r="F124" s="34">
        <v>102.25</v>
      </c>
      <c r="G124" s="31">
        <v>1.180189371109009</v>
      </c>
      <c r="H124" s="31">
        <v>6.0133831029714537</v>
      </c>
      <c r="I124" s="32">
        <v>0.1135031371513414</v>
      </c>
      <c r="J124" s="35">
        <v>110.19633643024</v>
      </c>
      <c r="K124" s="36">
        <v>110.19633643024</v>
      </c>
      <c r="L124" s="36">
        <v>0</v>
      </c>
      <c r="M124" s="37">
        <v>2.3015211195832286E-4</v>
      </c>
      <c r="N124" s="38">
        <v>6.4067637459441862</v>
      </c>
    </row>
    <row r="125" spans="1:14" x14ac:dyDescent="0.3">
      <c r="A125" s="30" t="s">
        <v>172</v>
      </c>
      <c r="B125" s="22" t="str">
        <f>VLOOKUP(A125,[1]Data!$1:$300,2,FALSE)</f>
        <v>x</v>
      </c>
      <c r="C125" s="31">
        <v>102.74812540882419</v>
      </c>
      <c r="D125" s="32">
        <v>2.2523742191997622E-3</v>
      </c>
      <c r="E125" s="33" t="s">
        <v>58</v>
      </c>
      <c r="F125" s="34">
        <v>47.600000713999997</v>
      </c>
      <c r="G125" s="31">
        <v>55.148124694824219</v>
      </c>
      <c r="H125" s="31">
        <v>5.9737282214432694</v>
      </c>
      <c r="I125" s="32">
        <v>0.9145539062842799</v>
      </c>
      <c r="J125" s="35">
        <v>515.93128116615992</v>
      </c>
      <c r="K125" s="36">
        <v>515.93128116615992</v>
      </c>
      <c r="L125" s="36">
        <v>0</v>
      </c>
      <c r="M125" s="37">
        <v>1.0775555506867987E-3</v>
      </c>
      <c r="N125" s="38">
        <v>29.996004718962787</v>
      </c>
    </row>
    <row r="126" spans="1:14" x14ac:dyDescent="0.3">
      <c r="A126" s="30" t="s">
        <v>173</v>
      </c>
      <c r="B126" s="22">
        <f>VLOOKUP(A126,[1]Data!$1:$300,2,FALSE)</f>
        <v>0</v>
      </c>
      <c r="C126" s="31">
        <v>98.245315261878915</v>
      </c>
      <c r="D126" s="32">
        <v>3.6454912394747272E-3</v>
      </c>
      <c r="E126" s="33">
        <v>7.7556446909154572E-2</v>
      </c>
      <c r="F126" s="34">
        <v>82.400001236000008</v>
      </c>
      <c r="G126" s="31">
        <v>15.84531402587891</v>
      </c>
      <c r="H126" s="31">
        <v>5.7119369338301693</v>
      </c>
      <c r="I126" s="32">
        <v>4.3258590999147923</v>
      </c>
      <c r="J126" s="35">
        <v>0</v>
      </c>
      <c r="K126" s="36">
        <v>0</v>
      </c>
      <c r="L126" s="36">
        <v>0</v>
      </c>
      <c r="M126" s="37" t="s">
        <v>58</v>
      </c>
      <c r="N126" s="38">
        <v>0</v>
      </c>
    </row>
    <row r="127" spans="1:14" x14ac:dyDescent="0.3">
      <c r="A127" s="30" t="s">
        <v>174</v>
      </c>
      <c r="B127" s="22">
        <f>VLOOKUP(A127,[1]Data!$1:$300,2,FALSE)</f>
        <v>0</v>
      </c>
      <c r="C127" s="31">
        <v>93.616798598054686</v>
      </c>
      <c r="D127" s="32">
        <v>1.8483450962904981E-3</v>
      </c>
      <c r="E127" s="33" t="s">
        <v>58</v>
      </c>
      <c r="F127" s="34">
        <v>4.3199998920000002</v>
      </c>
      <c r="G127" s="31">
        <v>89.296798706054688</v>
      </c>
      <c r="H127" s="31">
        <v>5.4428371277938776</v>
      </c>
      <c r="I127" s="32">
        <v>8.9218208858387094</v>
      </c>
      <c r="J127" s="35">
        <v>364.5772769125773</v>
      </c>
      <c r="K127" s="36">
        <v>364.5772769125773</v>
      </c>
      <c r="L127" s="36">
        <v>0</v>
      </c>
      <c r="M127" s="37">
        <v>7.6144301137054794E-4</v>
      </c>
      <c r="N127" s="38">
        <v>21.196353308870773</v>
      </c>
    </row>
    <row r="128" spans="1:14" x14ac:dyDescent="0.3">
      <c r="A128" s="30" t="s">
        <v>175</v>
      </c>
      <c r="B128" s="22">
        <f>VLOOKUP(A128,[1]Data!$1:$300,2,FALSE)</f>
        <v>0</v>
      </c>
      <c r="C128" s="31">
        <v>87.96523462797704</v>
      </c>
      <c r="D128" s="32">
        <v>1.8229620233802171E-3</v>
      </c>
      <c r="E128" s="33">
        <v>4.3192121370294698E-2</v>
      </c>
      <c r="F128" s="34">
        <v>77.850003113999989</v>
      </c>
      <c r="G128" s="31">
        <v>10.115231513977051</v>
      </c>
      <c r="H128" s="31">
        <v>5.1142578272079673</v>
      </c>
      <c r="I128" s="32">
        <v>1.779233085251015</v>
      </c>
      <c r="J128" s="35">
        <v>28.412067465146219</v>
      </c>
      <c r="K128" s="36">
        <v>28.412067465146219</v>
      </c>
      <c r="L128" s="36">
        <v>0</v>
      </c>
      <c r="M128" s="37">
        <v>5.9340424047085658E-5</v>
      </c>
      <c r="N128" s="38">
        <v>1.6518643875085011</v>
      </c>
    </row>
    <row r="129" spans="1:14" x14ac:dyDescent="0.3">
      <c r="A129" s="30" t="s">
        <v>176</v>
      </c>
      <c r="B129" s="22" t="str">
        <f>VLOOKUP(A129,[1]Data!$1:$300,2,FALSE)</f>
        <v>x</v>
      </c>
      <c r="C129" s="31">
        <v>81.925140380859375</v>
      </c>
      <c r="D129" s="32">
        <v>4.6662400499480658E-2</v>
      </c>
      <c r="E129" s="33">
        <v>1.2121411613559241</v>
      </c>
      <c r="F129" s="34">
        <v>0</v>
      </c>
      <c r="G129" s="31">
        <v>81.925140380859375</v>
      </c>
      <c r="H129" s="31">
        <v>4.7630895570267082</v>
      </c>
      <c r="I129" s="32">
        <v>12.9384238983563</v>
      </c>
      <c r="J129" s="35">
        <v>89.189399719238281</v>
      </c>
      <c r="K129" s="36" t="s">
        <v>58</v>
      </c>
      <c r="L129" s="36">
        <v>89.189399719238281</v>
      </c>
      <c r="M129" s="37">
        <v>1.8627777814258351E-4</v>
      </c>
      <c r="N129" s="38">
        <v>5.1854302162347841</v>
      </c>
    </row>
    <row r="130" spans="1:14" x14ac:dyDescent="0.3">
      <c r="A130" s="30" t="s">
        <v>177</v>
      </c>
      <c r="B130" s="22" t="str">
        <f>VLOOKUP(A130,[1]Data!$1:$300,2,FALSE)</f>
        <v>x</v>
      </c>
      <c r="C130" s="31">
        <v>77.92130417981933</v>
      </c>
      <c r="D130" s="32">
        <v>9.6706951368344429E-4</v>
      </c>
      <c r="E130" s="33">
        <v>5.9766032244592732E-2</v>
      </c>
      <c r="F130" s="34">
        <v>67.200000239999994</v>
      </c>
      <c r="G130" s="31">
        <v>10.721303939819339</v>
      </c>
      <c r="H130" s="31">
        <v>4.530308382547636</v>
      </c>
      <c r="I130" s="32">
        <v>0.21369715164771311</v>
      </c>
      <c r="J130" s="35">
        <v>69.30420194769313</v>
      </c>
      <c r="K130" s="36">
        <v>69.30420194769313</v>
      </c>
      <c r="L130" s="36">
        <v>0</v>
      </c>
      <c r="M130" s="37">
        <v>1.447462680027043E-4</v>
      </c>
      <c r="N130" s="38">
        <v>4.0293140667263447</v>
      </c>
    </row>
    <row r="131" spans="1:14" x14ac:dyDescent="0.3">
      <c r="A131" s="30" t="s">
        <v>178</v>
      </c>
      <c r="B131" s="22" t="str">
        <f>VLOOKUP(A131,[1]Data!$1:$300,2,FALSE)</f>
        <v>x</v>
      </c>
      <c r="C131" s="31">
        <v>76.685684419162115</v>
      </c>
      <c r="D131" s="32">
        <v>6.0329433083803428E-3</v>
      </c>
      <c r="E131" s="33">
        <v>0.28709601733048612</v>
      </c>
      <c r="F131" s="34">
        <v>65.200000978000006</v>
      </c>
      <c r="G131" s="31">
        <v>11.485683441162109</v>
      </c>
      <c r="H131" s="31">
        <v>4.4584700243698903</v>
      </c>
      <c r="I131" s="32">
        <v>0.1787205512495188</v>
      </c>
      <c r="J131" s="35">
        <v>0</v>
      </c>
      <c r="K131" s="36">
        <v>0</v>
      </c>
      <c r="L131" s="36">
        <v>0</v>
      </c>
      <c r="M131" s="37" t="s">
        <v>58</v>
      </c>
      <c r="N131" s="38">
        <v>0</v>
      </c>
    </row>
    <row r="132" spans="1:14" x14ac:dyDescent="0.3">
      <c r="A132" s="30" t="s">
        <v>179</v>
      </c>
      <c r="B132" s="22">
        <f>VLOOKUP(A132,[1]Data!$1:$300,2,FALSE)</f>
        <v>0</v>
      </c>
      <c r="C132" s="31">
        <v>75.182991027832031</v>
      </c>
      <c r="D132" s="32">
        <v>0.36645589381471089</v>
      </c>
      <c r="E132" s="33">
        <v>5.6228128813679792</v>
      </c>
      <c r="F132" s="34">
        <v>0</v>
      </c>
      <c r="G132" s="31">
        <v>75.182991027832031</v>
      </c>
      <c r="H132" s="31">
        <v>4.3711041295251194</v>
      </c>
      <c r="I132" s="32">
        <v>75.589038545333452</v>
      </c>
      <c r="J132" s="35">
        <v>742.54345703125</v>
      </c>
      <c r="K132" s="36" t="s">
        <v>58</v>
      </c>
      <c r="L132" s="36">
        <v>742.54345703125</v>
      </c>
      <c r="M132" s="37">
        <v>1.5508496052839616E-3</v>
      </c>
      <c r="N132" s="38">
        <v>43.171131222747093</v>
      </c>
    </row>
    <row r="133" spans="1:14" x14ac:dyDescent="0.3">
      <c r="A133" s="30" t="s">
        <v>180</v>
      </c>
      <c r="B133" s="22">
        <f>VLOOKUP(A133,[1]Data!$1:$300,2,FALSE)</f>
        <v>0</v>
      </c>
      <c r="C133" s="31">
        <v>72.543164749499994</v>
      </c>
      <c r="D133" s="32">
        <v>3.5375691304509529E-3</v>
      </c>
      <c r="E133" s="33">
        <v>5.2859868555296209E-2</v>
      </c>
      <c r="F133" s="34">
        <v>45.800000687000001</v>
      </c>
      <c r="G133" s="31">
        <v>26.7431640625</v>
      </c>
      <c r="H133" s="31">
        <v>4.217625857529069</v>
      </c>
      <c r="I133" s="32">
        <v>12.399801752094209</v>
      </c>
      <c r="J133" s="35">
        <v>4.2485334527321461</v>
      </c>
      <c r="K133" s="36">
        <v>4.2485334527321461</v>
      </c>
      <c r="L133" s="36">
        <v>0</v>
      </c>
      <c r="M133" s="37">
        <v>8.8733344369473905E-6</v>
      </c>
      <c r="N133" s="38">
        <v>0.24700775887977594</v>
      </c>
    </row>
    <row r="134" spans="1:14" x14ac:dyDescent="0.3">
      <c r="A134" s="30" t="s">
        <v>181</v>
      </c>
      <c r="B134" s="22" t="str">
        <f>VLOOKUP(A134,[1]Data!$1:$300,2,FALSE)</f>
        <v>x</v>
      </c>
      <c r="C134" s="31">
        <v>70.948615134479851</v>
      </c>
      <c r="D134" s="32">
        <v>1.1329018418305651E-3</v>
      </c>
      <c r="E134" s="33">
        <v>3.0245582647860193E-2</v>
      </c>
      <c r="F134" s="34">
        <v>69.480002701999993</v>
      </c>
      <c r="G134" s="31">
        <v>1.468612432479858</v>
      </c>
      <c r="H134" s="31">
        <v>4.1249194845627821</v>
      </c>
      <c r="I134" s="32">
        <v>0.43575841698119588</v>
      </c>
      <c r="J134" s="35">
        <v>0</v>
      </c>
      <c r="K134" s="36">
        <v>0</v>
      </c>
      <c r="L134" s="36">
        <v>0</v>
      </c>
      <c r="M134" s="37" t="s">
        <v>58</v>
      </c>
      <c r="N134" s="38">
        <v>0</v>
      </c>
    </row>
    <row r="135" spans="1:14" x14ac:dyDescent="0.3">
      <c r="A135" s="30" t="s">
        <v>182</v>
      </c>
      <c r="B135" s="22">
        <f>VLOOKUP(A135,[1]Data!$1:$300,2,FALSE)</f>
        <v>0</v>
      </c>
      <c r="C135" s="31">
        <v>69.339214215072261</v>
      </c>
      <c r="D135" s="32">
        <v>2.2470073807287871E-3</v>
      </c>
      <c r="E135" s="33">
        <v>6.6389813086591115E-2</v>
      </c>
      <c r="F135" s="34">
        <v>35.400001415999988</v>
      </c>
      <c r="G135" s="31">
        <v>33.939212799072273</v>
      </c>
      <c r="H135" s="31">
        <v>4.0313496636669921</v>
      </c>
      <c r="I135" s="32">
        <v>2.0541788160456358</v>
      </c>
      <c r="J135" s="35">
        <v>57.089668271088208</v>
      </c>
      <c r="K135" s="36">
        <v>57.089668271088208</v>
      </c>
      <c r="L135" s="36">
        <v>0</v>
      </c>
      <c r="M135" s="37">
        <v>1.1923543149648055E-4</v>
      </c>
      <c r="N135" s="38">
        <v>3.319166759946989</v>
      </c>
    </row>
    <row r="136" spans="1:14" x14ac:dyDescent="0.3">
      <c r="A136" s="30" t="s">
        <v>183</v>
      </c>
      <c r="B136" s="22" t="str">
        <f>VLOOKUP(A136,[1]Data!$1:$300,2,FALSE)</f>
        <v>x</v>
      </c>
      <c r="C136" s="31">
        <v>66.446429766257083</v>
      </c>
      <c r="D136" s="32">
        <v>1.774215514791381E-3</v>
      </c>
      <c r="E136" s="33">
        <v>5.8865771989043358E-2</v>
      </c>
      <c r="F136" s="34">
        <v>60.900000609000003</v>
      </c>
      <c r="G136" s="31">
        <v>5.5464291572570801</v>
      </c>
      <c r="H136" s="31">
        <v>3.8631645212940171</v>
      </c>
      <c r="I136" s="32">
        <v>0.56999166044032967</v>
      </c>
      <c r="J136" s="35">
        <v>63.462468450186442</v>
      </c>
      <c r="K136" s="36">
        <v>63.462468450186442</v>
      </c>
      <c r="L136" s="36">
        <v>0</v>
      </c>
      <c r="M136" s="37">
        <v>1.3254543315190166E-4</v>
      </c>
      <c r="N136" s="38">
        <v>3.6896783982666537</v>
      </c>
    </row>
    <row r="137" spans="1:14" x14ac:dyDescent="0.3">
      <c r="A137" s="30" t="s">
        <v>184</v>
      </c>
      <c r="B137" s="22">
        <f>VLOOKUP(A137,[1]Data!$1:$300,2,FALSE)</f>
        <v>0</v>
      </c>
      <c r="C137" s="31">
        <v>65.874109702263127</v>
      </c>
      <c r="D137" s="32">
        <v>2.913020216889575E-3</v>
      </c>
      <c r="E137" s="33">
        <v>0.16640771518875058</v>
      </c>
      <c r="F137" s="34">
        <v>63.900002555999997</v>
      </c>
      <c r="G137" s="31">
        <v>1.974107146263123</v>
      </c>
      <c r="H137" s="31">
        <v>3.8298900989687872</v>
      </c>
      <c r="I137" s="32">
        <v>0.46258951123296838</v>
      </c>
      <c r="J137" s="35">
        <v>373.33987715883728</v>
      </c>
      <c r="K137" s="36">
        <v>373.33987715883728</v>
      </c>
      <c r="L137" s="36">
        <v>0</v>
      </c>
      <c r="M137" s="37">
        <v>7.7974426364675186E-4</v>
      </c>
      <c r="N137" s="38">
        <v>21.705806811560308</v>
      </c>
    </row>
    <row r="138" spans="1:14" x14ac:dyDescent="0.3">
      <c r="A138" s="30" t="s">
        <v>185</v>
      </c>
      <c r="B138" s="22" t="str">
        <f>VLOOKUP(A138,[1]Data!$1:$300,2,FALSE)</f>
        <v>x</v>
      </c>
      <c r="C138" s="31">
        <v>60.214282467846438</v>
      </c>
      <c r="D138" s="32">
        <v>7.662316512439483E-3</v>
      </c>
      <c r="E138" s="33">
        <v>0.32147096314543849</v>
      </c>
      <c r="F138" s="34">
        <v>56.100002244000002</v>
      </c>
      <c r="G138" s="31">
        <v>4.1142802238464364</v>
      </c>
      <c r="H138" s="31">
        <v>3.5008303760375838</v>
      </c>
      <c r="I138" s="32">
        <v>0.20321172498581999</v>
      </c>
      <c r="J138" s="35">
        <v>0</v>
      </c>
      <c r="K138" s="36">
        <v>0</v>
      </c>
      <c r="L138" s="36">
        <v>0</v>
      </c>
      <c r="M138" s="37" t="s">
        <v>58</v>
      </c>
      <c r="N138" s="38">
        <v>0</v>
      </c>
    </row>
    <row r="139" spans="1:14" x14ac:dyDescent="0.3">
      <c r="A139" s="30" t="s">
        <v>186</v>
      </c>
      <c r="B139" s="22" t="str">
        <f>VLOOKUP(A139,[1]Data!$1:$300,2,FALSE)</f>
        <v>x</v>
      </c>
      <c r="C139" s="31">
        <v>59.286512358794432</v>
      </c>
      <c r="D139" s="32">
        <v>2.9528314157899909E-4</v>
      </c>
      <c r="E139" s="33">
        <v>2.4869572347253351E-2</v>
      </c>
      <c r="F139" s="34">
        <v>52.050002081999999</v>
      </c>
      <c r="G139" s="31">
        <v>7.2365102767944336</v>
      </c>
      <c r="H139" s="31">
        <v>3.4468902534182808</v>
      </c>
      <c r="I139" s="32">
        <v>9.4821966710504885E-2</v>
      </c>
      <c r="J139" s="35">
        <v>339.35160953698022</v>
      </c>
      <c r="K139" s="36">
        <v>339.35160953698022</v>
      </c>
      <c r="L139" s="36">
        <v>0</v>
      </c>
      <c r="M139" s="37">
        <v>7.0875758815117291E-4</v>
      </c>
      <c r="N139" s="38">
        <v>19.729744740522108</v>
      </c>
    </row>
    <row r="140" spans="1:14" x14ac:dyDescent="0.3">
      <c r="A140" s="30" t="s">
        <v>187</v>
      </c>
      <c r="B140" s="22" t="str">
        <f>VLOOKUP(A140,[1]Data!$1:$300,2,FALSE)</f>
        <v>x</v>
      </c>
      <c r="C140" s="31">
        <v>51.513519071269293</v>
      </c>
      <c r="D140" s="32">
        <v>4.2370915390157133E-3</v>
      </c>
      <c r="E140" s="33">
        <v>0.10820217770227269</v>
      </c>
      <c r="F140" s="34">
        <v>47.359998963999999</v>
      </c>
      <c r="G140" s="31">
        <v>4.1535201072692871</v>
      </c>
      <c r="H140" s="31">
        <v>2.9949720390272838</v>
      </c>
      <c r="I140" s="32">
        <v>1.267801458003893</v>
      </c>
      <c r="J140" s="35">
        <v>0</v>
      </c>
      <c r="K140" s="36">
        <v>0</v>
      </c>
      <c r="L140" s="36">
        <v>0</v>
      </c>
      <c r="M140" s="37" t="s">
        <v>58</v>
      </c>
      <c r="N140" s="38">
        <v>0</v>
      </c>
    </row>
    <row r="141" spans="1:14" x14ac:dyDescent="0.3">
      <c r="A141" s="30" t="s">
        <v>188</v>
      </c>
      <c r="B141" s="22" t="str">
        <f>VLOOKUP(A141,[1]Data!$1:$300,2,FALSE)</f>
        <v>x</v>
      </c>
      <c r="C141" s="31">
        <v>50.292695726796872</v>
      </c>
      <c r="D141" s="32">
        <v>7.5704352783187835E-4</v>
      </c>
      <c r="E141" s="33">
        <v>3.2500437564332386E-2</v>
      </c>
      <c r="F141" s="34">
        <v>40.875001634999997</v>
      </c>
      <c r="G141" s="31">
        <v>9.417694091796875</v>
      </c>
      <c r="H141" s="31">
        <v>2.923993937604469</v>
      </c>
      <c r="I141" s="32">
        <v>9.1667861244054252E-2</v>
      </c>
      <c r="J141" s="35">
        <v>1.5932000447745549</v>
      </c>
      <c r="K141" s="36">
        <v>1.5932000447745549</v>
      </c>
      <c r="L141" s="36">
        <v>0</v>
      </c>
      <c r="M141" s="37">
        <v>3.3275004138552716E-6</v>
      </c>
      <c r="N141" s="38">
        <v>9.2627909579915985E-2</v>
      </c>
    </row>
    <row r="142" spans="1:14" x14ac:dyDescent="0.3">
      <c r="A142" s="30" t="s">
        <v>189</v>
      </c>
      <c r="B142" s="22" t="str">
        <f>VLOOKUP(A142,[1]Data!$1:$300,2,FALSE)</f>
        <v>x</v>
      </c>
      <c r="C142" s="31">
        <v>50.220747296865113</v>
      </c>
      <c r="D142" s="32">
        <v>2.5784434377219951E-3</v>
      </c>
      <c r="E142" s="33">
        <v>0.52708414280088012</v>
      </c>
      <c r="F142" s="34">
        <v>48.800000732000001</v>
      </c>
      <c r="G142" s="31">
        <v>1.4207465648651121</v>
      </c>
      <c r="H142" s="31">
        <v>2.9198108893526231</v>
      </c>
      <c r="I142" s="32">
        <v>8.2887285912604095E-2</v>
      </c>
      <c r="J142" s="35">
        <v>12.48006701740068</v>
      </c>
      <c r="K142" s="36">
        <v>12.48006701740068</v>
      </c>
      <c r="L142" s="36">
        <v>0</v>
      </c>
      <c r="M142" s="37">
        <v>2.6065419908532962E-5</v>
      </c>
      <c r="N142" s="38">
        <v>0.72558529170934194</v>
      </c>
    </row>
    <row r="143" spans="1:14" x14ac:dyDescent="0.3">
      <c r="A143" s="30" t="s">
        <v>190</v>
      </c>
      <c r="B143" s="22" t="str">
        <f>VLOOKUP(A143,[1]Data!$1:$300,2,FALSE)</f>
        <v>x</v>
      </c>
      <c r="C143" s="31">
        <v>49.739988754617187</v>
      </c>
      <c r="D143" s="32">
        <v>3.3334657089126268E-3</v>
      </c>
      <c r="E143" s="33">
        <v>0.35408963866121562</v>
      </c>
      <c r="F143" s="34">
        <v>39.300001571999999</v>
      </c>
      <c r="G143" s="31">
        <v>10.439987182617189</v>
      </c>
      <c r="H143" s="31">
        <v>2.8918598113149532</v>
      </c>
      <c r="I143" s="32">
        <v>0.1603947023910037</v>
      </c>
      <c r="J143" s="35">
        <v>0</v>
      </c>
      <c r="K143" s="36">
        <v>0</v>
      </c>
      <c r="L143" s="36">
        <v>0</v>
      </c>
      <c r="M143" s="37" t="s">
        <v>58</v>
      </c>
      <c r="N143" s="38">
        <v>0</v>
      </c>
    </row>
    <row r="144" spans="1:14" x14ac:dyDescent="0.3">
      <c r="A144" s="30" t="s">
        <v>191</v>
      </c>
      <c r="B144" s="22" t="str">
        <f>VLOOKUP(A144,[1]Data!$1:$300,2,FALSE)</f>
        <v>x</v>
      </c>
      <c r="C144" s="31">
        <v>46.449618679185242</v>
      </c>
      <c r="D144" s="32">
        <v>3.4888040002624731E-3</v>
      </c>
      <c r="E144" s="33">
        <v>0.1307567277955933</v>
      </c>
      <c r="F144" s="34">
        <v>44.850001794000001</v>
      </c>
      <c r="G144" s="31">
        <v>1.5996168851852419</v>
      </c>
      <c r="H144" s="31">
        <v>2.7005592255340249</v>
      </c>
      <c r="I144" s="32">
        <v>0.93939145874236329</v>
      </c>
      <c r="J144" s="35">
        <v>3.983000111936386</v>
      </c>
      <c r="K144" s="36">
        <v>3.983000111936386</v>
      </c>
      <c r="L144" s="36">
        <v>0</v>
      </c>
      <c r="M144" s="37">
        <v>8.3187510346381774E-6</v>
      </c>
      <c r="N144" s="38">
        <v>0.23156977394978989</v>
      </c>
    </row>
    <row r="145" spans="1:14" x14ac:dyDescent="0.3">
      <c r="A145" s="30" t="s">
        <v>192</v>
      </c>
      <c r="B145" s="22" t="str">
        <f>VLOOKUP(A145,[1]Data!$1:$300,2,FALSE)</f>
        <v>x</v>
      </c>
      <c r="C145" s="31">
        <v>43.911235417428458</v>
      </c>
      <c r="D145" s="32">
        <v>2.879089681411063E-3</v>
      </c>
      <c r="E145" s="33">
        <v>0.52319395518144052</v>
      </c>
      <c r="F145" s="34">
        <v>39.549999321999998</v>
      </c>
      <c r="G145" s="31">
        <v>4.3612360954284668</v>
      </c>
      <c r="H145" s="31">
        <v>2.5529788033388638</v>
      </c>
      <c r="I145" s="32">
        <v>2.0995710660540001</v>
      </c>
      <c r="J145" s="35">
        <v>333.50987603947351</v>
      </c>
      <c r="K145" s="36">
        <v>333.50987603947351</v>
      </c>
      <c r="L145" s="36">
        <v>0</v>
      </c>
      <c r="M145" s="37">
        <v>6.965567533003703E-4</v>
      </c>
      <c r="N145" s="38">
        <v>19.390109072062415</v>
      </c>
    </row>
    <row r="146" spans="1:14" x14ac:dyDescent="0.3">
      <c r="A146" s="30" t="s">
        <v>193</v>
      </c>
      <c r="B146" s="22" t="str">
        <f>VLOOKUP(A146,[1]Data!$1:$300,2,FALSE)</f>
        <v>x</v>
      </c>
      <c r="C146" s="31">
        <v>43.321986018655032</v>
      </c>
      <c r="D146" s="32">
        <v>3.3282267218215701E-3</v>
      </c>
      <c r="E146" s="33">
        <v>0.51181514172930476</v>
      </c>
      <c r="F146" s="34">
        <v>40.934001266000003</v>
      </c>
      <c r="G146" s="31">
        <v>2.3879847526550289</v>
      </c>
      <c r="H146" s="31">
        <v>2.5187201173636651</v>
      </c>
      <c r="I146" s="32">
        <v>0.23118530176780269</v>
      </c>
      <c r="J146" s="35">
        <v>0</v>
      </c>
      <c r="K146" s="36">
        <v>0</v>
      </c>
      <c r="L146" s="36">
        <v>0</v>
      </c>
      <c r="M146" s="37" t="s">
        <v>58</v>
      </c>
      <c r="N146" s="38">
        <v>0</v>
      </c>
    </row>
    <row r="147" spans="1:14" x14ac:dyDescent="0.3">
      <c r="A147" s="30" t="s">
        <v>194</v>
      </c>
      <c r="B147" s="22">
        <f>VLOOKUP(A147,[1]Data!$1:$300,2,FALSE)</f>
        <v>0</v>
      </c>
      <c r="C147" s="31">
        <v>43.053950872997319</v>
      </c>
      <c r="D147" s="32">
        <v>7.3582521431252547E-3</v>
      </c>
      <c r="E147" s="33" t="s">
        <v>58</v>
      </c>
      <c r="F147" s="34">
        <v>43.049999262</v>
      </c>
      <c r="G147" s="31">
        <v>3.9516109973192206E-3</v>
      </c>
      <c r="H147" s="31">
        <v>2.503136678662635</v>
      </c>
      <c r="I147" s="32">
        <v>15.30096995800136</v>
      </c>
      <c r="J147" s="35">
        <v>1.327666703978795</v>
      </c>
      <c r="K147" s="36">
        <v>1.327666703978795</v>
      </c>
      <c r="L147" s="36">
        <v>0</v>
      </c>
      <c r="M147" s="37">
        <v>2.7729170115460581E-6</v>
      </c>
      <c r="N147" s="38">
        <v>7.718992464992995E-2</v>
      </c>
    </row>
    <row r="148" spans="1:14" x14ac:dyDescent="0.3">
      <c r="A148" s="30" t="s">
        <v>195</v>
      </c>
      <c r="B148" s="22" t="str">
        <f>VLOOKUP(A148,[1]Data!$1:$300,2,FALSE)</f>
        <v>x</v>
      </c>
      <c r="C148" s="31">
        <v>39.861948814449697</v>
      </c>
      <c r="D148" s="32">
        <v>3.8345245443142258E-3</v>
      </c>
      <c r="E148" s="33">
        <v>0.6598611686505329</v>
      </c>
      <c r="F148" s="34">
        <v>31.149999466000001</v>
      </c>
      <c r="G148" s="31">
        <v>8.711949348449707</v>
      </c>
      <c r="H148" s="31">
        <v>2.3175551636307969</v>
      </c>
      <c r="I148" s="32">
        <v>0.19630649218541979</v>
      </c>
      <c r="J148" s="35">
        <v>0</v>
      </c>
      <c r="K148" s="36">
        <v>0</v>
      </c>
      <c r="L148" s="36">
        <v>0</v>
      </c>
      <c r="M148" s="37" t="s">
        <v>58</v>
      </c>
      <c r="N148" s="38">
        <v>0</v>
      </c>
    </row>
    <row r="149" spans="1:14" x14ac:dyDescent="0.3">
      <c r="A149" s="30" t="s">
        <v>196</v>
      </c>
      <c r="B149" s="22" t="str">
        <f>VLOOKUP(A149,[1]Data!$1:$300,2,FALSE)</f>
        <v>x</v>
      </c>
      <c r="C149" s="31">
        <v>39.634725268148443</v>
      </c>
      <c r="D149" s="32">
        <v>5.1625917489341512E-2</v>
      </c>
      <c r="E149" s="33">
        <v>1.8354383646076662</v>
      </c>
      <c r="F149" s="34">
        <v>18.524999315999999</v>
      </c>
      <c r="G149" s="31">
        <v>21.109725952148441</v>
      </c>
      <c r="H149" s="31">
        <v>2.304344492334212</v>
      </c>
      <c r="I149" s="32">
        <v>21.031330772086051</v>
      </c>
      <c r="J149" s="35">
        <v>1.5932000447745549</v>
      </c>
      <c r="K149" s="36">
        <v>1.5932000447745549</v>
      </c>
      <c r="L149" s="36">
        <v>0</v>
      </c>
      <c r="M149" s="37">
        <v>3.3275004138552716E-6</v>
      </c>
      <c r="N149" s="38">
        <v>9.2627909579915985E-2</v>
      </c>
    </row>
    <row r="150" spans="1:14" x14ac:dyDescent="0.3">
      <c r="A150" s="30" t="s">
        <v>197</v>
      </c>
      <c r="B150" s="22">
        <f>VLOOKUP(A150,[1]Data!$1:$300,2,FALSE)</f>
        <v>0</v>
      </c>
      <c r="C150" s="31">
        <v>38.905297268888177</v>
      </c>
      <c r="D150" s="32">
        <v>3.4504990841629341E-3</v>
      </c>
      <c r="E150" s="33">
        <v>8.5423440535565248E-2</v>
      </c>
      <c r="F150" s="34">
        <v>37.100000371</v>
      </c>
      <c r="G150" s="31">
        <v>1.805296897888184</v>
      </c>
      <c r="H150" s="31">
        <v>2.2619358877260569</v>
      </c>
      <c r="I150" s="32">
        <v>1.08746964152199</v>
      </c>
      <c r="J150" s="35">
        <v>0</v>
      </c>
      <c r="K150" s="36">
        <v>0</v>
      </c>
      <c r="L150" s="36">
        <v>0</v>
      </c>
      <c r="M150" s="37" t="s">
        <v>58</v>
      </c>
      <c r="N150" s="38">
        <v>0</v>
      </c>
    </row>
    <row r="151" spans="1:14" x14ac:dyDescent="0.3">
      <c r="A151" s="30" t="s">
        <v>198</v>
      </c>
      <c r="B151" s="22" t="str">
        <f>VLOOKUP(A151,[1]Data!$1:$300,2,FALSE)</f>
        <v>x</v>
      </c>
      <c r="C151" s="31">
        <v>38.277555513228521</v>
      </c>
      <c r="D151" s="32">
        <v>1.4037749495005641E-3</v>
      </c>
      <c r="E151" s="33">
        <v>0.12830309856198771</v>
      </c>
      <c r="F151" s="34">
        <v>28.600000429000001</v>
      </c>
      <c r="G151" s="31">
        <v>9.6775550842285156</v>
      </c>
      <c r="H151" s="31">
        <v>2.225439274024914</v>
      </c>
      <c r="I151" s="32">
        <v>8.0578554910696334E-2</v>
      </c>
      <c r="J151" s="35">
        <v>0</v>
      </c>
      <c r="K151" s="36">
        <v>0</v>
      </c>
      <c r="L151" s="36">
        <v>0</v>
      </c>
      <c r="M151" s="37" t="s">
        <v>58</v>
      </c>
      <c r="N151" s="38">
        <v>0</v>
      </c>
    </row>
    <row r="152" spans="1:14" x14ac:dyDescent="0.3">
      <c r="A152" s="30" t="s">
        <v>199</v>
      </c>
      <c r="B152" s="22" t="str">
        <f>VLOOKUP(A152,[1]Data!$1:$300,2,FALSE)</f>
        <v>x</v>
      </c>
      <c r="C152" s="31">
        <v>38.110401194419246</v>
      </c>
      <c r="D152" s="32">
        <v>2.4893001013049248E-3</v>
      </c>
      <c r="E152" s="33">
        <v>0.33383069654301378</v>
      </c>
      <c r="F152" s="34">
        <v>36.719999235000003</v>
      </c>
      <c r="G152" s="31">
        <v>1.39040195941925</v>
      </c>
      <c r="H152" s="31">
        <v>2.215720999675538</v>
      </c>
      <c r="I152" s="32">
        <v>0.32334679279384582</v>
      </c>
      <c r="J152" s="35">
        <v>0.26553334079575908</v>
      </c>
      <c r="K152" s="36">
        <v>0.26553334079575908</v>
      </c>
      <c r="L152" s="36">
        <v>0</v>
      </c>
      <c r="M152" s="37">
        <v>5.545834023092118E-7</v>
      </c>
      <c r="N152" s="38">
        <v>1.5437984929985993E-2</v>
      </c>
    </row>
    <row r="153" spans="1:14" x14ac:dyDescent="0.3">
      <c r="A153" s="30" t="s">
        <v>200</v>
      </c>
      <c r="B153" s="22" t="str">
        <f>VLOOKUP(A153,[1]Data!$1:$300,2,FALSE)</f>
        <v>x</v>
      </c>
      <c r="C153" s="31">
        <v>35.835876900188843</v>
      </c>
      <c r="D153" s="32">
        <v>2.339425074127495E-2</v>
      </c>
      <c r="E153" s="33">
        <v>2.1629745453867688</v>
      </c>
      <c r="F153" s="34">
        <v>33.480000216000001</v>
      </c>
      <c r="G153" s="31">
        <v>2.3558766841888432</v>
      </c>
      <c r="H153" s="31">
        <v>2.0834812151272581</v>
      </c>
      <c r="I153" s="32">
        <v>0.96725593576480218</v>
      </c>
      <c r="J153" s="35">
        <v>0</v>
      </c>
      <c r="K153" s="36">
        <v>0</v>
      </c>
      <c r="L153" s="36">
        <v>0</v>
      </c>
      <c r="M153" s="37" t="s">
        <v>58</v>
      </c>
      <c r="N153" s="38">
        <v>0</v>
      </c>
    </row>
    <row r="154" spans="1:14" x14ac:dyDescent="0.3">
      <c r="A154" s="30" t="s">
        <v>201</v>
      </c>
      <c r="B154" s="22" t="str">
        <f>VLOOKUP(A154,[1]Data!$1:$300,2,FALSE)</f>
        <v>x</v>
      </c>
      <c r="C154" s="31">
        <v>32.168265628344969</v>
      </c>
      <c r="D154" s="32">
        <v>2.7637699421144851E-3</v>
      </c>
      <c r="E154" s="33">
        <v>0.18752844931375917</v>
      </c>
      <c r="F154" s="34">
        <v>25.400000381000002</v>
      </c>
      <c r="G154" s="31">
        <v>6.7682652473449707</v>
      </c>
      <c r="H154" s="31">
        <v>1.870248001647963</v>
      </c>
      <c r="I154" s="32">
        <v>0.63822681009452475</v>
      </c>
      <c r="J154" s="35">
        <v>1.5932000447745549</v>
      </c>
      <c r="K154" s="36">
        <v>1.5932000447745549</v>
      </c>
      <c r="L154" s="36">
        <v>0</v>
      </c>
      <c r="M154" s="37">
        <v>3.3275004138552716E-6</v>
      </c>
      <c r="N154" s="38">
        <v>9.2627909579915985E-2</v>
      </c>
    </row>
    <row r="155" spans="1:14" x14ac:dyDescent="0.3">
      <c r="A155" s="30" t="s">
        <v>202</v>
      </c>
      <c r="B155" s="22" t="str">
        <f>VLOOKUP(A155,[1]Data!$1:$300,2,FALSE)</f>
        <v>x</v>
      </c>
      <c r="C155" s="31">
        <v>31.053577794463131</v>
      </c>
      <c r="D155" s="32">
        <v>2.501941344663691E-3</v>
      </c>
      <c r="E155" s="33">
        <v>0.1049734496816333</v>
      </c>
      <c r="F155" s="34">
        <v>27.600000275999999</v>
      </c>
      <c r="G155" s="31">
        <v>3.4535775184631352</v>
      </c>
      <c r="H155" s="31">
        <v>1.8054405694455311</v>
      </c>
      <c r="I155" s="32">
        <v>0.59111127831061427</v>
      </c>
      <c r="J155" s="35">
        <v>9.1142578125</v>
      </c>
      <c r="K155" s="36">
        <v>0</v>
      </c>
      <c r="L155" s="36">
        <v>9.1142578125</v>
      </c>
      <c r="M155" s="37">
        <v>1.903571164371195E-5</v>
      </c>
      <c r="N155" s="38">
        <v>0.52989871002906974</v>
      </c>
    </row>
    <row r="156" spans="1:14" x14ac:dyDescent="0.3">
      <c r="A156" s="30" t="s">
        <v>203</v>
      </c>
      <c r="B156" s="22" t="str">
        <f>VLOOKUP(A156,[1]Data!$1:$300,2,FALSE)</f>
        <v>x</v>
      </c>
      <c r="C156" s="31">
        <v>30.791217184708739</v>
      </c>
      <c r="D156" s="32">
        <v>1.864725111675477E-3</v>
      </c>
      <c r="E156" s="33">
        <v>7.5556240529709801E-2</v>
      </c>
      <c r="F156" s="34">
        <v>25.050001001999998</v>
      </c>
      <c r="G156" s="31">
        <v>5.7412161827087402</v>
      </c>
      <c r="H156" s="31">
        <v>1.790187045622601</v>
      </c>
      <c r="I156" s="32">
        <v>0.48083882628384378</v>
      </c>
      <c r="J156" s="35">
        <v>0</v>
      </c>
      <c r="K156" s="36">
        <v>0</v>
      </c>
      <c r="L156" s="36">
        <v>0</v>
      </c>
      <c r="M156" s="37" t="s">
        <v>58</v>
      </c>
      <c r="N156" s="38">
        <v>0</v>
      </c>
    </row>
    <row r="157" spans="1:14" x14ac:dyDescent="0.3">
      <c r="A157" s="30" t="s">
        <v>204</v>
      </c>
      <c r="B157" s="22">
        <f>VLOOKUP(A157,[1]Data!$1:$300,2,FALSE)</f>
        <v>0</v>
      </c>
      <c r="C157" s="31">
        <v>30.079507139905761</v>
      </c>
      <c r="D157" s="32">
        <v>3.0574815843977302E-3</v>
      </c>
      <c r="E157" s="33">
        <v>7.7539159849388362E-2</v>
      </c>
      <c r="F157" s="34">
        <v>29.039999273999999</v>
      </c>
      <c r="G157" s="31">
        <v>1.0395078659057619</v>
      </c>
      <c r="H157" s="31">
        <v>1.748808554645684</v>
      </c>
      <c r="I157" s="32">
        <v>0.63067493740188196</v>
      </c>
      <c r="J157" s="35">
        <v>0</v>
      </c>
      <c r="K157" s="36">
        <v>0</v>
      </c>
      <c r="L157" s="36">
        <v>0</v>
      </c>
      <c r="M157" s="37" t="s">
        <v>58</v>
      </c>
      <c r="N157" s="38">
        <v>0</v>
      </c>
    </row>
    <row r="158" spans="1:14" x14ac:dyDescent="0.3">
      <c r="A158" s="30" t="s">
        <v>205</v>
      </c>
      <c r="B158" s="22" t="str">
        <f>VLOOKUP(A158,[1]Data!$1:$300,2,FALSE)</f>
        <v>x</v>
      </c>
      <c r="C158" s="31">
        <v>27.090842836795289</v>
      </c>
      <c r="D158" s="32">
        <v>1.4746160322158331E-3</v>
      </c>
      <c r="E158" s="33">
        <v>2.2823102437187083E-2</v>
      </c>
      <c r="F158" s="34">
        <v>25.600000256000001</v>
      </c>
      <c r="G158" s="31">
        <v>1.4908425807952881</v>
      </c>
      <c r="H158" s="31">
        <v>1.5750490021392609</v>
      </c>
      <c r="I158" s="32">
        <v>0.46170199391579902</v>
      </c>
      <c r="J158" s="35">
        <v>0</v>
      </c>
      <c r="K158" s="36">
        <v>0</v>
      </c>
      <c r="L158" s="36">
        <v>0</v>
      </c>
      <c r="M158" s="37" t="s">
        <v>58</v>
      </c>
      <c r="N158" s="38">
        <v>0</v>
      </c>
    </row>
    <row r="159" spans="1:14" x14ac:dyDescent="0.3">
      <c r="A159" s="30" t="s">
        <v>206</v>
      </c>
      <c r="B159" s="22" t="str">
        <f>VLOOKUP(A159,[1]Data!$1:$300,2,FALSE)</f>
        <v>x</v>
      </c>
      <c r="C159" s="31">
        <v>27.08927983012159</v>
      </c>
      <c r="D159" s="32">
        <v>1.253862465962209E-2</v>
      </c>
      <c r="E159" s="33">
        <v>0.50190076031623632</v>
      </c>
      <c r="F159" s="34">
        <v>27.000001080000001</v>
      </c>
      <c r="G159" s="31">
        <v>8.9278750121593475E-2</v>
      </c>
      <c r="H159" s="31">
        <v>1.574958129658232</v>
      </c>
      <c r="I159" s="32">
        <v>2.1379115822118751</v>
      </c>
      <c r="J159" s="35">
        <v>0</v>
      </c>
      <c r="K159" s="36">
        <v>0</v>
      </c>
      <c r="L159" s="36">
        <v>0</v>
      </c>
      <c r="M159" s="37" t="s">
        <v>58</v>
      </c>
      <c r="N159" s="38">
        <v>0</v>
      </c>
    </row>
    <row r="160" spans="1:14" x14ac:dyDescent="0.3">
      <c r="A160" s="30" t="s">
        <v>207</v>
      </c>
      <c r="B160" s="22" t="str">
        <f>VLOOKUP(A160,[1]Data!$1:$300,2,FALSE)</f>
        <v>x</v>
      </c>
      <c r="C160" s="31">
        <v>26.507576942443851</v>
      </c>
      <c r="D160" s="32">
        <v>3.8295349771157059E-3</v>
      </c>
      <c r="E160" s="33">
        <v>0.24626392056012658</v>
      </c>
      <c r="F160" s="34">
        <v>15</v>
      </c>
      <c r="G160" s="31">
        <v>11.507576942443849</v>
      </c>
      <c r="H160" s="31">
        <v>1.541138194328131</v>
      </c>
      <c r="I160" s="32">
        <v>0.36961656403533549</v>
      </c>
      <c r="J160" s="35">
        <v>0</v>
      </c>
      <c r="K160" s="36">
        <v>0</v>
      </c>
      <c r="L160" s="36">
        <v>0</v>
      </c>
      <c r="M160" s="37" t="s">
        <v>58</v>
      </c>
      <c r="N160" s="38">
        <v>0</v>
      </c>
    </row>
    <row r="161" spans="1:14" x14ac:dyDescent="0.3">
      <c r="A161" s="30" t="s">
        <v>208</v>
      </c>
      <c r="B161" s="22" t="str">
        <f>VLOOKUP(A161,[1]Data!$1:$300,2,FALSE)</f>
        <v>x</v>
      </c>
      <c r="C161" s="31">
        <v>24.42793212328441</v>
      </c>
      <c r="D161" s="32">
        <v>3.0427446372076352E-3</v>
      </c>
      <c r="E161" s="33">
        <v>0.15561633094310731</v>
      </c>
      <c r="F161" s="34">
        <v>24.080000171999998</v>
      </c>
      <c r="G161" s="31">
        <v>0.34793195128440862</v>
      </c>
      <c r="H161" s="31">
        <v>1.420228611818861</v>
      </c>
      <c r="I161" s="32">
        <v>0.16356883094867231</v>
      </c>
      <c r="J161" s="35">
        <v>0.79660002238727745</v>
      </c>
      <c r="K161" s="36">
        <v>0.79660002238727745</v>
      </c>
      <c r="L161" s="36">
        <v>0</v>
      </c>
      <c r="M161" s="37">
        <v>1.6637502069276358E-6</v>
      </c>
      <c r="N161" s="38">
        <v>4.6313954789957992E-2</v>
      </c>
    </row>
    <row r="162" spans="1:14" x14ac:dyDescent="0.3">
      <c r="A162" s="30" t="s">
        <v>209</v>
      </c>
      <c r="B162" s="22" t="str">
        <f>VLOOKUP(A162,[1]Data!$1:$300,2,FALSE)</f>
        <v>x</v>
      </c>
      <c r="C162" s="31">
        <v>23.040486363224119</v>
      </c>
      <c r="D162" s="32">
        <v>4.0433608225067686E-3</v>
      </c>
      <c r="E162" s="33">
        <v>0.31685269970341939</v>
      </c>
      <c r="F162" s="34">
        <v>20.649999646000001</v>
      </c>
      <c r="G162" s="31">
        <v>2.3904867172241211</v>
      </c>
      <c r="H162" s="31">
        <v>1.3395631606525651</v>
      </c>
      <c r="I162" s="32">
        <v>0.17821685654439129</v>
      </c>
      <c r="J162" s="35">
        <v>0</v>
      </c>
      <c r="K162" s="36">
        <v>0</v>
      </c>
      <c r="L162" s="36">
        <v>0</v>
      </c>
      <c r="M162" s="37" t="s">
        <v>58</v>
      </c>
      <c r="N162" s="38">
        <v>0</v>
      </c>
    </row>
    <row r="163" spans="1:14" x14ac:dyDescent="0.3">
      <c r="A163" s="30" t="s">
        <v>210</v>
      </c>
      <c r="B163" s="22" t="str">
        <f>VLOOKUP(A163,[1]Data!$1:$300,2,FALSE)</f>
        <v>x</v>
      </c>
      <c r="C163" s="31">
        <v>22.827349668473879</v>
      </c>
      <c r="D163" s="32">
        <v>2.0304662764284759E-3</v>
      </c>
      <c r="E163" s="33">
        <v>0.1103765772156306</v>
      </c>
      <c r="F163" s="34">
        <v>21.600000863999998</v>
      </c>
      <c r="G163" s="31">
        <v>1.227348804473877</v>
      </c>
      <c r="H163" s="31">
        <v>1.3271714923531319</v>
      </c>
      <c r="I163" s="32">
        <v>6.3571086992170775E-2</v>
      </c>
      <c r="J163" s="35">
        <v>0</v>
      </c>
      <c r="K163" s="36">
        <v>0</v>
      </c>
      <c r="L163" s="36">
        <v>0</v>
      </c>
      <c r="M163" s="37" t="s">
        <v>58</v>
      </c>
      <c r="N163" s="38">
        <v>0</v>
      </c>
    </row>
    <row r="164" spans="1:14" x14ac:dyDescent="0.3">
      <c r="A164" s="30" t="s">
        <v>211</v>
      </c>
      <c r="B164" s="22" t="str">
        <f>VLOOKUP(A164,[1]Data!$1:$300,2,FALSE)</f>
        <v>x</v>
      </c>
      <c r="C164" s="31">
        <v>21.874435424804691</v>
      </c>
      <c r="D164" s="32">
        <v>7.3737162646977453E-3</v>
      </c>
      <c r="E164" s="33" t="s">
        <v>58</v>
      </c>
      <c r="F164" s="34">
        <v>5.75</v>
      </c>
      <c r="G164" s="31">
        <v>16.124435424804691</v>
      </c>
      <c r="H164" s="31">
        <v>1.2717695014421331</v>
      </c>
      <c r="I164" s="32">
        <v>12.137869011730951</v>
      </c>
      <c r="J164" s="35">
        <v>0</v>
      </c>
      <c r="K164" s="36">
        <v>0</v>
      </c>
      <c r="L164" s="36">
        <v>0</v>
      </c>
      <c r="M164" s="37" t="s">
        <v>58</v>
      </c>
      <c r="N164" s="38">
        <v>0</v>
      </c>
    </row>
    <row r="165" spans="1:14" x14ac:dyDescent="0.3">
      <c r="A165" s="30" t="s">
        <v>212</v>
      </c>
      <c r="B165" s="22">
        <f>VLOOKUP(A165,[1]Data!$1:$300,2,FALSE)</f>
        <v>0</v>
      </c>
      <c r="C165" s="31">
        <v>17.21732555548575</v>
      </c>
      <c r="D165" s="32">
        <v>3.666364296652114E-3</v>
      </c>
      <c r="E165" s="33">
        <v>7.2528397098489183E-2</v>
      </c>
      <c r="F165" s="34">
        <v>16.290000723999999</v>
      </c>
      <c r="G165" s="31">
        <v>0.92732483148574829</v>
      </c>
      <c r="H165" s="31">
        <v>1.0010072997375441</v>
      </c>
      <c r="I165" s="32">
        <v>1.609789122135787</v>
      </c>
      <c r="J165" s="35">
        <v>0</v>
      </c>
      <c r="K165" s="36">
        <v>0</v>
      </c>
      <c r="L165" s="36">
        <v>0</v>
      </c>
      <c r="M165" s="37" t="s">
        <v>58</v>
      </c>
      <c r="N165" s="38">
        <v>0</v>
      </c>
    </row>
    <row r="166" spans="1:14" x14ac:dyDescent="0.3">
      <c r="A166" s="30" t="s">
        <v>213</v>
      </c>
      <c r="B166" s="22" t="str">
        <f>VLOOKUP(A166,[1]Data!$1:$300,2,FALSE)</f>
        <v>x</v>
      </c>
      <c r="C166" s="31">
        <v>16.243571472167972</v>
      </c>
      <c r="D166" s="32">
        <v>5.0477394138250626E-4</v>
      </c>
      <c r="E166" s="33">
        <v>5.766267176967365E-2</v>
      </c>
      <c r="F166" s="34">
        <v>13.2</v>
      </c>
      <c r="G166" s="31">
        <v>3.0435714721679692</v>
      </c>
      <c r="H166" s="31">
        <v>0.94439369024232378</v>
      </c>
      <c r="I166" s="32">
        <v>3.4772735390455098E-2</v>
      </c>
      <c r="J166" s="35">
        <v>7.1694002014854963</v>
      </c>
      <c r="K166" s="36">
        <v>7.1694002014854963</v>
      </c>
      <c r="L166" s="36">
        <v>0</v>
      </c>
      <c r="M166" s="37">
        <v>1.4973751862348721E-5</v>
      </c>
      <c r="N166" s="38">
        <v>0.41682559310962192</v>
      </c>
    </row>
    <row r="167" spans="1:14" x14ac:dyDescent="0.3">
      <c r="A167" s="30" t="s">
        <v>214</v>
      </c>
      <c r="B167" s="22" t="str">
        <f>VLOOKUP(A167,[1]Data!$1:$300,2,FALSE)</f>
        <v>x</v>
      </c>
      <c r="C167" s="31">
        <v>15.0128215268772</v>
      </c>
      <c r="D167" s="32">
        <v>3.4391152708121409E-3</v>
      </c>
      <c r="E167" s="33">
        <v>0.11518637483981101</v>
      </c>
      <c r="F167" s="34">
        <v>10.725000233999999</v>
      </c>
      <c r="G167" s="31">
        <v>4.2878212928771973</v>
      </c>
      <c r="H167" s="31">
        <v>0.87283846086495331</v>
      </c>
      <c r="I167" s="32">
        <v>0.78175831820940123</v>
      </c>
      <c r="J167" s="35">
        <v>0</v>
      </c>
      <c r="K167" s="36">
        <v>0</v>
      </c>
      <c r="L167" s="36">
        <v>0</v>
      </c>
      <c r="M167" s="37" t="s">
        <v>58</v>
      </c>
      <c r="N167" s="38">
        <v>0</v>
      </c>
    </row>
    <row r="168" spans="1:14" x14ac:dyDescent="0.3">
      <c r="A168" s="30" t="s">
        <v>215</v>
      </c>
      <c r="B168" s="22" t="str">
        <f>VLOOKUP(A168,[1]Data!$1:$300,2,FALSE)</f>
        <v>x</v>
      </c>
      <c r="C168" s="31">
        <v>14.858052253723139</v>
      </c>
      <c r="D168" s="32">
        <v>1.5631769252076939E-2</v>
      </c>
      <c r="E168" s="33" t="s">
        <v>58</v>
      </c>
      <c r="F168" s="34">
        <v>0</v>
      </c>
      <c r="G168" s="31">
        <v>14.858052253723139</v>
      </c>
      <c r="H168" s="31">
        <v>0.86384024730948483</v>
      </c>
      <c r="I168" s="32">
        <v>23.673846541552191</v>
      </c>
      <c r="J168" s="35">
        <v>6.5107898712158203</v>
      </c>
      <c r="K168" s="36">
        <v>0</v>
      </c>
      <c r="L168" s="36">
        <v>6.5107898712158203</v>
      </c>
      <c r="M168" s="37">
        <v>1.3598201972220633E-5</v>
      </c>
      <c r="N168" s="38">
        <v>0.37853429483812912</v>
      </c>
    </row>
    <row r="169" spans="1:14" x14ac:dyDescent="0.3">
      <c r="A169" s="30" t="s">
        <v>216</v>
      </c>
      <c r="B169" s="22" t="str">
        <f>VLOOKUP(A169,[1]Data!$1:$300,2,FALSE)</f>
        <v>x</v>
      </c>
      <c r="C169" s="31">
        <v>14.024889573514161</v>
      </c>
      <c r="D169" s="32">
        <v>2.5823534141544458E-4</v>
      </c>
      <c r="E169" s="33">
        <v>2.3461162369067087E-2</v>
      </c>
      <c r="F169" s="34">
        <v>0.60000000900000006</v>
      </c>
      <c r="G169" s="31">
        <v>13.42488956451416</v>
      </c>
      <c r="H169" s="31">
        <v>0.81540055659966038</v>
      </c>
      <c r="I169" s="32">
        <v>8.3790271326530469E-2</v>
      </c>
      <c r="J169" s="35">
        <v>0</v>
      </c>
      <c r="K169" s="36">
        <v>0</v>
      </c>
      <c r="L169" s="36">
        <v>0</v>
      </c>
      <c r="M169" s="37" t="s">
        <v>58</v>
      </c>
      <c r="N169" s="38">
        <v>0</v>
      </c>
    </row>
    <row r="170" spans="1:14" x14ac:dyDescent="0.3">
      <c r="A170" s="30" t="s">
        <v>217</v>
      </c>
      <c r="B170" s="22" t="str">
        <f>VLOOKUP(A170,[1]Data!$1:$300,2,FALSE)</f>
        <v>x</v>
      </c>
      <c r="C170" s="31">
        <v>13.135000142000001</v>
      </c>
      <c r="D170" s="32">
        <v>9.110821423096928E-4</v>
      </c>
      <c r="E170" s="33">
        <v>4.4555621649332015E-2</v>
      </c>
      <c r="F170" s="34">
        <v>13.135000142000001</v>
      </c>
      <c r="G170" s="31">
        <v>0</v>
      </c>
      <c r="H170" s="31">
        <v>0.76366279895348843</v>
      </c>
      <c r="I170" s="32">
        <v>1.822045990810828</v>
      </c>
      <c r="J170" s="35">
        <v>4.2485334527321461</v>
      </c>
      <c r="K170" s="36">
        <v>4.2485334527321461</v>
      </c>
      <c r="L170" s="36">
        <v>0</v>
      </c>
      <c r="M170" s="37">
        <v>8.8733344369473905E-6</v>
      </c>
      <c r="N170" s="38">
        <v>0.24700775887977594</v>
      </c>
    </row>
    <row r="171" spans="1:14" x14ac:dyDescent="0.3">
      <c r="A171" s="30" t="s">
        <v>218</v>
      </c>
      <c r="B171" s="22" t="str">
        <f>VLOOKUP(A171,[1]Data!$1:$300,2,FALSE)</f>
        <v>x</v>
      </c>
      <c r="C171" s="31">
        <v>12.95679586381128</v>
      </c>
      <c r="D171" s="32">
        <v>1.7280701606298119E-3</v>
      </c>
      <c r="E171" s="33">
        <v>5.6864645127661886E-2</v>
      </c>
      <c r="F171" s="34">
        <v>7.6000000760000006</v>
      </c>
      <c r="G171" s="31">
        <v>5.3567957878112793</v>
      </c>
      <c r="H171" s="31">
        <v>0.75330208510530705</v>
      </c>
      <c r="I171" s="32">
        <v>0.1237909118719635</v>
      </c>
      <c r="J171" s="35">
        <v>0</v>
      </c>
      <c r="K171" s="36">
        <v>0</v>
      </c>
      <c r="L171" s="36">
        <v>0</v>
      </c>
      <c r="M171" s="37" t="s">
        <v>58</v>
      </c>
      <c r="N171" s="38">
        <v>0</v>
      </c>
    </row>
    <row r="172" spans="1:14" x14ac:dyDescent="0.3">
      <c r="A172" s="30" t="s">
        <v>219</v>
      </c>
      <c r="B172" s="22" t="str">
        <f>VLOOKUP(A172,[1]Data!$1:$300,2,FALSE)</f>
        <v>x</v>
      </c>
      <c r="C172" s="31">
        <v>12.492548023112059</v>
      </c>
      <c r="D172" s="32">
        <v>7.7107925697014247E-4</v>
      </c>
      <c r="E172" s="33">
        <v>1.8944989356346201E-2</v>
      </c>
      <c r="F172" s="34">
        <v>5.0599999770000004</v>
      </c>
      <c r="G172" s="31">
        <v>7.4325480461120614</v>
      </c>
      <c r="H172" s="31">
        <v>0.72631093157628257</v>
      </c>
      <c r="I172" s="32">
        <v>0.33375135916795279</v>
      </c>
      <c r="J172" s="35">
        <v>55.496468226313652</v>
      </c>
      <c r="K172" s="36">
        <v>55.496468226313652</v>
      </c>
      <c r="L172" s="36">
        <v>0</v>
      </c>
      <c r="M172" s="37">
        <v>1.1590793108262528E-4</v>
      </c>
      <c r="N172" s="38">
        <v>3.2265388503670729</v>
      </c>
    </row>
    <row r="173" spans="1:14" x14ac:dyDescent="0.3">
      <c r="A173" s="30" t="s">
        <v>220</v>
      </c>
      <c r="B173" s="22">
        <f>VLOOKUP(A173,[1]Data!$1:$300,2,FALSE)</f>
        <v>0</v>
      </c>
      <c r="C173" s="31">
        <v>10.59237766265869</v>
      </c>
      <c r="D173" s="32">
        <v>1.1103026406182939E-3</v>
      </c>
      <c r="E173" s="33" t="s">
        <v>58</v>
      </c>
      <c r="F173" s="34">
        <v>0</v>
      </c>
      <c r="G173" s="31">
        <v>10.59237766265869</v>
      </c>
      <c r="H173" s="31">
        <v>0.61583591061969123</v>
      </c>
      <c r="I173" s="32">
        <v>2.2972665835953769</v>
      </c>
      <c r="J173" s="35">
        <v>63.609500885009773</v>
      </c>
      <c r="K173" s="36">
        <v>0</v>
      </c>
      <c r="L173" s="36">
        <v>63.609500885009773</v>
      </c>
      <c r="M173" s="37">
        <v>1.328525198164605E-4</v>
      </c>
      <c r="N173" s="38">
        <v>3.6982267956401031</v>
      </c>
    </row>
    <row r="174" spans="1:14" x14ac:dyDescent="0.3">
      <c r="A174" s="30" t="s">
        <v>221</v>
      </c>
      <c r="B174" s="22" t="str">
        <f>VLOOKUP(A174,[1]Data!$1:$300,2,FALSE)</f>
        <v>x</v>
      </c>
      <c r="C174" s="31">
        <v>9.8054695129394531</v>
      </c>
      <c r="D174" s="32">
        <v>2.238279365333171E-3</v>
      </c>
      <c r="E174" s="33">
        <v>7.0990285049494714E-2</v>
      </c>
      <c r="F174" s="34">
        <v>0</v>
      </c>
      <c r="G174" s="31">
        <v>9.8054695129394531</v>
      </c>
      <c r="H174" s="31">
        <v>0.57008543679880552</v>
      </c>
      <c r="I174" s="32">
        <v>1.009929471267826</v>
      </c>
      <c r="J174" s="35">
        <v>0</v>
      </c>
      <c r="K174" s="36">
        <v>0</v>
      </c>
      <c r="L174" s="36">
        <v>0</v>
      </c>
      <c r="M174" s="37" t="s">
        <v>58</v>
      </c>
      <c r="N174" s="38">
        <v>0</v>
      </c>
    </row>
    <row r="175" spans="1:14" x14ac:dyDescent="0.3">
      <c r="A175" s="30" t="s">
        <v>222</v>
      </c>
      <c r="B175" s="22" t="str">
        <f>VLOOKUP(A175,[1]Data!$1:$300,2,FALSE)</f>
        <v>x</v>
      </c>
      <c r="C175" s="31">
        <v>9.452475371956826</v>
      </c>
      <c r="D175" s="32">
        <v>5.9767820808753983E-3</v>
      </c>
      <c r="E175" s="33">
        <v>0.31423299841415109</v>
      </c>
      <c r="F175" s="34">
        <v>9.3000000000000007</v>
      </c>
      <c r="G175" s="31">
        <v>0.15247537195682531</v>
      </c>
      <c r="H175" s="31">
        <v>0.54956252162539676</v>
      </c>
      <c r="I175" s="32">
        <v>0.44968282076371591</v>
      </c>
      <c r="J175" s="35">
        <v>66.383335198939776</v>
      </c>
      <c r="K175" s="36">
        <v>66.383335198939776</v>
      </c>
      <c r="L175" s="36">
        <v>0</v>
      </c>
      <c r="M175" s="37">
        <v>1.3864585057730297E-4</v>
      </c>
      <c r="N175" s="38">
        <v>3.8594962324964985</v>
      </c>
    </row>
    <row r="176" spans="1:14" x14ac:dyDescent="0.3">
      <c r="A176" s="30" t="s">
        <v>223</v>
      </c>
      <c r="B176" s="22">
        <f>VLOOKUP(A176,[1]Data!$1:$300,2,FALSE)</f>
        <v>0</v>
      </c>
      <c r="C176" s="31">
        <v>9.2951555252075195</v>
      </c>
      <c r="D176" s="32">
        <v>3.0017188678246559E-3</v>
      </c>
      <c r="E176" s="33">
        <v>7.0068509840345211E-2</v>
      </c>
      <c r="F176" s="34">
        <v>0</v>
      </c>
      <c r="G176" s="31">
        <v>9.2951555252075195</v>
      </c>
      <c r="H176" s="31">
        <v>0.54041601890741398</v>
      </c>
      <c r="I176" s="32">
        <v>6.8880438146910068</v>
      </c>
      <c r="J176" s="35">
        <v>7.4838247299194336</v>
      </c>
      <c r="K176" s="36">
        <v>0</v>
      </c>
      <c r="L176" s="36">
        <v>7.4838247299194336</v>
      </c>
      <c r="M176" s="37">
        <v>1.5630447643849419E-5</v>
      </c>
      <c r="N176" s="38">
        <v>0.43510608894880431</v>
      </c>
    </row>
    <row r="177" spans="1:14" x14ac:dyDescent="0.3">
      <c r="A177" s="30" t="s">
        <v>224</v>
      </c>
      <c r="B177" s="22">
        <f>VLOOKUP(A177,[1]Data!$1:$300,2,FALSE)</f>
        <v>0</v>
      </c>
      <c r="C177" s="31">
        <v>8.8711042404174805</v>
      </c>
      <c r="D177" s="32">
        <v>1.534799471921255E-3</v>
      </c>
      <c r="E177" s="33" t="s">
        <v>58</v>
      </c>
      <c r="F177" s="34">
        <v>0</v>
      </c>
      <c r="G177" s="31">
        <v>8.8711042404174805</v>
      </c>
      <c r="H177" s="31">
        <v>0.5157618744428768</v>
      </c>
      <c r="I177" s="32">
        <v>1.877238437252277</v>
      </c>
      <c r="J177" s="35">
        <v>7.1263108253479004</v>
      </c>
      <c r="K177" s="36" t="s">
        <v>58</v>
      </c>
      <c r="L177" s="36">
        <v>7.1263108253479004</v>
      </c>
      <c r="M177" s="37">
        <v>1.4883756938358555E-5</v>
      </c>
      <c r="N177" s="38">
        <v>0.41432039682255234</v>
      </c>
    </row>
    <row r="178" spans="1:14" x14ac:dyDescent="0.3">
      <c r="A178" s="30" t="s">
        <v>225</v>
      </c>
      <c r="B178" s="22" t="str">
        <f>VLOOKUP(A178,[1]Data!$1:$300,2,FALSE)</f>
        <v>x</v>
      </c>
      <c r="C178" s="31">
        <v>8.6861511707305894</v>
      </c>
      <c r="D178" s="32">
        <v>6.036330891641985E-4</v>
      </c>
      <c r="E178" s="33">
        <v>6.81627237029057E-2</v>
      </c>
      <c r="F178" s="34">
        <v>5.3999999999999986</v>
      </c>
      <c r="G178" s="31">
        <v>3.2861511707305908</v>
      </c>
      <c r="H178" s="31">
        <v>0.50500878899596446</v>
      </c>
      <c r="I178" s="32">
        <v>4.661271596927323E-2</v>
      </c>
      <c r="J178" s="35">
        <v>0</v>
      </c>
      <c r="K178" s="36">
        <v>0</v>
      </c>
      <c r="L178" s="36">
        <v>0</v>
      </c>
      <c r="M178" s="37" t="s">
        <v>58</v>
      </c>
      <c r="N178" s="38">
        <v>0</v>
      </c>
    </row>
    <row r="179" spans="1:14" x14ac:dyDescent="0.3">
      <c r="A179" s="30" t="s">
        <v>226</v>
      </c>
      <c r="B179" s="22" t="str">
        <f>VLOOKUP(A179,[1]Data!$1:$300,2,FALSE)</f>
        <v>x</v>
      </c>
      <c r="C179" s="31">
        <v>7.5231349468231201</v>
      </c>
      <c r="D179" s="32">
        <v>1.4293915811301759E-2</v>
      </c>
      <c r="E179" s="33">
        <v>0.40770440110819089</v>
      </c>
      <c r="F179" s="34">
        <v>4.25</v>
      </c>
      <c r="G179" s="31">
        <v>3.2731349468231201</v>
      </c>
      <c r="H179" s="31">
        <v>0.43739156667576279</v>
      </c>
      <c r="I179" s="32">
        <v>6.1275438141712737</v>
      </c>
      <c r="J179" s="35">
        <v>0</v>
      </c>
      <c r="K179" s="36">
        <v>0</v>
      </c>
      <c r="L179" s="36">
        <v>0</v>
      </c>
      <c r="M179" s="37" t="s">
        <v>58</v>
      </c>
      <c r="N179" s="38">
        <v>0</v>
      </c>
    </row>
    <row r="180" spans="1:14" x14ac:dyDescent="0.3">
      <c r="A180" s="30" t="s">
        <v>227</v>
      </c>
      <c r="B180" s="22">
        <f>VLOOKUP(A180,[1]Data!$1:$300,2,FALSE)</f>
        <v>0</v>
      </c>
      <c r="C180" s="40">
        <v>7.4004926681518546</v>
      </c>
      <c r="D180" s="41">
        <v>4.6700502191856256E-3</v>
      </c>
      <c r="E180" s="33">
        <v>7.717245444762115E-2</v>
      </c>
      <c r="F180" s="42">
        <v>0</v>
      </c>
      <c r="G180" s="40">
        <v>7.4004926681518546</v>
      </c>
      <c r="H180" s="40">
        <v>0.43026120163673581</v>
      </c>
      <c r="I180" s="41">
        <v>12.92386163753261</v>
      </c>
      <c r="J180" s="35">
        <v>1.2333811521530149</v>
      </c>
      <c r="K180" s="36" t="s">
        <v>58</v>
      </c>
      <c r="L180" s="36">
        <v>1.2333811521530149</v>
      </c>
      <c r="M180" s="37">
        <v>2.5759955930777009E-6</v>
      </c>
      <c r="N180" s="38">
        <v>7.170820652052412E-2</v>
      </c>
    </row>
    <row r="181" spans="1:14" x14ac:dyDescent="0.3">
      <c r="A181" s="30" t="s">
        <v>228</v>
      </c>
      <c r="B181" s="22" t="str">
        <f>VLOOKUP(A181,[1]Data!$1:$300,2,FALSE)</f>
        <v>x</v>
      </c>
      <c r="C181" s="31">
        <v>7.3915591239929199</v>
      </c>
      <c r="D181" s="32">
        <v>4.0100494072273099E-3</v>
      </c>
      <c r="E181" s="33">
        <v>0.18256286497296931</v>
      </c>
      <c r="F181" s="34">
        <v>0</v>
      </c>
      <c r="G181" s="31">
        <v>7.3915591239929199</v>
      </c>
      <c r="H181" s="31">
        <v>0.42974180953447211</v>
      </c>
      <c r="I181" s="32">
        <v>2.3861377029036128</v>
      </c>
      <c r="J181" s="35">
        <v>35.84700100742748</v>
      </c>
      <c r="K181" s="36">
        <v>35.84700100742748</v>
      </c>
      <c r="L181" s="36">
        <v>0</v>
      </c>
      <c r="M181" s="37">
        <v>7.4868759311743597E-5</v>
      </c>
      <c r="N181" s="38">
        <v>2.0841279655481095</v>
      </c>
    </row>
    <row r="182" spans="1:14" x14ac:dyDescent="0.3">
      <c r="A182" s="30" t="s">
        <v>229</v>
      </c>
      <c r="B182" s="22" t="str">
        <f>VLOOKUP(A182,[1]Data!$1:$300,2,FALSE)</f>
        <v>x</v>
      </c>
      <c r="C182" s="31">
        <v>7.1453104019165039</v>
      </c>
      <c r="D182" s="32">
        <v>2.7816841560459791E-3</v>
      </c>
      <c r="E182" s="33">
        <v>0.18074383092932231</v>
      </c>
      <c r="F182" s="34">
        <v>3</v>
      </c>
      <c r="G182" s="31">
        <v>4.1453104019165039</v>
      </c>
      <c r="H182" s="31">
        <v>0.41542502336723858</v>
      </c>
      <c r="I182" s="32">
        <v>0.44734369163323467</v>
      </c>
      <c r="J182" s="35">
        <v>0</v>
      </c>
      <c r="K182" s="36">
        <v>0</v>
      </c>
      <c r="L182" s="36">
        <v>0</v>
      </c>
      <c r="M182" s="37" t="s">
        <v>58</v>
      </c>
      <c r="N182" s="38">
        <v>0</v>
      </c>
    </row>
    <row r="183" spans="1:14" x14ac:dyDescent="0.3">
      <c r="A183" s="30" t="s">
        <v>230</v>
      </c>
      <c r="B183" s="22" t="str">
        <f>VLOOKUP(A183,[1]Data!$1:$300,2,FALSE)</f>
        <v>x</v>
      </c>
      <c r="C183" s="31">
        <v>6.9898228645324707</v>
      </c>
      <c r="D183" s="32">
        <v>1.8054044777793239E-5</v>
      </c>
      <c r="E183" s="33">
        <v>5.0534628231307162E-4</v>
      </c>
      <c r="F183" s="34">
        <v>0</v>
      </c>
      <c r="G183" s="31">
        <v>6.9898228645324707</v>
      </c>
      <c r="H183" s="31">
        <v>0.40638505026351568</v>
      </c>
      <c r="I183" s="32">
        <v>5.1016029958118221E-3</v>
      </c>
      <c r="J183" s="35">
        <v>0</v>
      </c>
      <c r="K183" s="36" t="s">
        <v>58</v>
      </c>
      <c r="L183" s="36">
        <v>0</v>
      </c>
      <c r="M183" s="37" t="s">
        <v>58</v>
      </c>
      <c r="N183" s="38">
        <v>0</v>
      </c>
    </row>
    <row r="184" spans="1:14" x14ac:dyDescent="0.3">
      <c r="A184" s="30" t="s">
        <v>231</v>
      </c>
      <c r="B184" s="22">
        <f>VLOOKUP(A184,[1]Data!$1:$300,2,FALSE)</f>
        <v>0</v>
      </c>
      <c r="C184" s="31">
        <v>5.1695551872253418</v>
      </c>
      <c r="D184" s="32">
        <v>6.3127841738105988E-3</v>
      </c>
      <c r="E184" s="33">
        <v>0.37508943908337888</v>
      </c>
      <c r="F184" s="34">
        <v>0</v>
      </c>
      <c r="G184" s="31">
        <v>5.1695551872253418</v>
      </c>
      <c r="H184" s="31">
        <v>0.30055553414100827</v>
      </c>
      <c r="I184" s="32">
        <v>1.079973891886451</v>
      </c>
      <c r="J184" s="35">
        <v>5.576200156710942</v>
      </c>
      <c r="K184" s="36">
        <v>5.576200156710942</v>
      </c>
      <c r="L184" s="36">
        <v>0</v>
      </c>
      <c r="M184" s="37">
        <v>1.1646251448493451E-5</v>
      </c>
      <c r="N184" s="38">
        <v>0.32419768352970596</v>
      </c>
    </row>
    <row r="185" spans="1:14" x14ac:dyDescent="0.3">
      <c r="A185" s="30" t="s">
        <v>232</v>
      </c>
      <c r="B185" s="22" t="str">
        <f>VLOOKUP(A185,[1]Data!$1:$300,2,FALSE)</f>
        <v>x</v>
      </c>
      <c r="C185" s="31">
        <v>4.8154267322677606</v>
      </c>
      <c r="D185" s="32">
        <v>3.9242998602019184E-3</v>
      </c>
      <c r="E185" s="33">
        <v>0.6266004733531727</v>
      </c>
      <c r="F185" s="34">
        <v>3.5000000249999998</v>
      </c>
      <c r="G185" s="31">
        <v>1.315426707267761</v>
      </c>
      <c r="H185" s="31">
        <v>0.2799666704806838</v>
      </c>
      <c r="I185" s="32">
        <v>0.15692535388707429</v>
      </c>
      <c r="J185" s="35">
        <v>0</v>
      </c>
      <c r="K185" s="36">
        <v>0</v>
      </c>
      <c r="L185" s="36">
        <v>0</v>
      </c>
      <c r="M185" s="37" t="s">
        <v>58</v>
      </c>
      <c r="N185" s="38">
        <v>0</v>
      </c>
    </row>
    <row r="186" spans="1:14" x14ac:dyDescent="0.3">
      <c r="A186" s="30" t="s">
        <v>233</v>
      </c>
      <c r="B186" s="22" t="str">
        <f>VLOOKUP(A186,[1]Data!$1:$300,2,FALSE)</f>
        <v>x</v>
      </c>
      <c r="C186" s="31">
        <v>4.5888448163866986</v>
      </c>
      <c r="D186" s="32">
        <v>2.34139164532924E-4</v>
      </c>
      <c r="E186" s="33" t="s">
        <v>58</v>
      </c>
      <c r="F186" s="34">
        <v>4.55</v>
      </c>
      <c r="G186" s="31">
        <v>3.8844816386699683E-2</v>
      </c>
      <c r="H186" s="31">
        <v>0.26679330327829648</v>
      </c>
      <c r="I186" s="32">
        <v>1.0552205709207939E-2</v>
      </c>
      <c r="J186" s="35">
        <v>0</v>
      </c>
      <c r="K186" s="36">
        <v>0</v>
      </c>
      <c r="L186" s="36">
        <v>0</v>
      </c>
      <c r="M186" s="37" t="s">
        <v>58</v>
      </c>
      <c r="N186" s="38">
        <v>0</v>
      </c>
    </row>
    <row r="187" spans="1:14" x14ac:dyDescent="0.3">
      <c r="A187" s="30" t="s">
        <v>234</v>
      </c>
      <c r="B187" s="22" t="e">
        <f>VLOOKUP(A187,[1]Data!$1:$300,2,FALSE)</f>
        <v>#N/A</v>
      </c>
      <c r="C187" s="31">
        <v>4.2611074447631836</v>
      </c>
      <c r="D187" s="32">
        <v>1.034249379796889E-2</v>
      </c>
      <c r="E187" s="33" t="s">
        <v>58</v>
      </c>
      <c r="F187" s="34">
        <v>0</v>
      </c>
      <c r="G187" s="31">
        <v>4.2611074447631836</v>
      </c>
      <c r="H187" s="31">
        <v>0.24773880492809211</v>
      </c>
      <c r="I187" s="32">
        <v>309.6735061601151</v>
      </c>
      <c r="J187" s="35">
        <v>0</v>
      </c>
      <c r="K187" s="36" t="s">
        <v>58</v>
      </c>
      <c r="L187" s="36">
        <v>0</v>
      </c>
      <c r="M187" s="37" t="s">
        <v>58</v>
      </c>
      <c r="N187" s="38">
        <v>0</v>
      </c>
    </row>
    <row r="188" spans="1:14" x14ac:dyDescent="0.3">
      <c r="A188" s="30" t="s">
        <v>235</v>
      </c>
      <c r="B188" s="22" t="str">
        <f>VLOOKUP(A188,[1]Data!$1:$300,2,FALSE)</f>
        <v>x</v>
      </c>
      <c r="C188" s="31">
        <v>3.7184915542602539</v>
      </c>
      <c r="D188" s="32">
        <v>3.1815738175834081E-3</v>
      </c>
      <c r="E188" s="33" t="s">
        <v>58</v>
      </c>
      <c r="F188" s="34">
        <v>0</v>
      </c>
      <c r="G188" s="31">
        <v>3.7184915542602539</v>
      </c>
      <c r="H188" s="31">
        <v>0.21619136943373571</v>
      </c>
      <c r="I188" s="32">
        <v>5.5512920861503767</v>
      </c>
      <c r="J188" s="35">
        <v>0</v>
      </c>
      <c r="K188" s="36" t="s">
        <v>58</v>
      </c>
      <c r="L188" s="36">
        <v>0</v>
      </c>
      <c r="M188" s="37" t="s">
        <v>58</v>
      </c>
      <c r="N188" s="38">
        <v>0</v>
      </c>
    </row>
    <row r="189" spans="1:14" x14ac:dyDescent="0.3">
      <c r="A189" s="30" t="s">
        <v>236</v>
      </c>
      <c r="B189" s="22" t="str">
        <f>VLOOKUP(A189,[1]Data!$1:$300,2,FALSE)</f>
        <v>x</v>
      </c>
      <c r="C189" s="31">
        <v>3.187860488891602</v>
      </c>
      <c r="D189" s="32">
        <v>7.5316434313665349E-4</v>
      </c>
      <c r="E189" s="33">
        <v>1.313264040993605E-2</v>
      </c>
      <c r="F189" s="34">
        <v>0</v>
      </c>
      <c r="G189" s="31">
        <v>3.187860488891602</v>
      </c>
      <c r="H189" s="31">
        <v>0.18534072609834901</v>
      </c>
      <c r="I189" s="32">
        <v>0.39139393210739182</v>
      </c>
      <c r="J189" s="35">
        <v>0</v>
      </c>
      <c r="K189" s="36">
        <v>0</v>
      </c>
      <c r="L189" s="36">
        <v>0</v>
      </c>
      <c r="M189" s="37" t="s">
        <v>58</v>
      </c>
      <c r="N189" s="38">
        <v>0</v>
      </c>
    </row>
    <row r="190" spans="1:14" x14ac:dyDescent="0.3">
      <c r="A190" s="30" t="s">
        <v>237</v>
      </c>
      <c r="B190" s="22" t="str">
        <f>VLOOKUP(A190,[1]Data!$1:$300,2,FALSE)</f>
        <v>x</v>
      </c>
      <c r="C190" s="31">
        <v>3.0729448795318599</v>
      </c>
      <c r="D190" s="32">
        <v>1.4448829170778299E-2</v>
      </c>
      <c r="E190" s="33" t="s">
        <v>58</v>
      </c>
      <c r="F190" s="34">
        <v>0</v>
      </c>
      <c r="G190" s="31">
        <v>3.0729448795318599</v>
      </c>
      <c r="H190" s="31">
        <v>0.17865958601929419</v>
      </c>
      <c r="I190" s="32">
        <v>57.232115115630812</v>
      </c>
      <c r="J190" s="35">
        <v>0</v>
      </c>
      <c r="K190" s="36" t="s">
        <v>58</v>
      </c>
      <c r="L190" s="36">
        <v>0</v>
      </c>
      <c r="M190" s="37" t="s">
        <v>58</v>
      </c>
      <c r="N190" s="38">
        <v>0</v>
      </c>
    </row>
    <row r="191" spans="1:14" x14ac:dyDescent="0.3">
      <c r="A191" s="30" t="s">
        <v>238</v>
      </c>
      <c r="B191" s="22" t="str">
        <f>VLOOKUP(A191,[1]Data!$1:$300,2,FALSE)</f>
        <v>x</v>
      </c>
      <c r="C191" s="31">
        <v>2.8361542224884029</v>
      </c>
      <c r="D191" s="32">
        <v>2.7722002361266159E-3</v>
      </c>
      <c r="E191" s="33">
        <v>0.13809732656650309</v>
      </c>
      <c r="F191" s="34">
        <v>0</v>
      </c>
      <c r="G191" s="31">
        <v>2.8361542224884029</v>
      </c>
      <c r="H191" s="31">
        <v>0.16489268735397691</v>
      </c>
      <c r="I191" s="32">
        <v>1.4971582756299651</v>
      </c>
      <c r="J191" s="35">
        <v>0</v>
      </c>
      <c r="K191" s="36" t="s">
        <v>58</v>
      </c>
      <c r="L191" s="36">
        <v>0</v>
      </c>
      <c r="M191" s="37" t="s">
        <v>58</v>
      </c>
      <c r="N191" s="38">
        <v>0</v>
      </c>
    </row>
    <row r="192" spans="1:14" x14ac:dyDescent="0.3">
      <c r="A192" s="30" t="s">
        <v>239</v>
      </c>
      <c r="B192" s="22" t="str">
        <f>VLOOKUP(A192,[1]Data!$1:$300,2,FALSE)</f>
        <v>x</v>
      </c>
      <c r="C192" s="31">
        <v>2.6362877192485201</v>
      </c>
      <c r="D192" s="32">
        <v>6.6088996614911279E-5</v>
      </c>
      <c r="E192" s="33">
        <v>4.7633879022784794E-3</v>
      </c>
      <c r="F192" s="34">
        <v>2.4000000359999998</v>
      </c>
      <c r="G192" s="31">
        <v>0.2362876832485199</v>
      </c>
      <c r="H192" s="31">
        <v>0.15327254181677441</v>
      </c>
      <c r="I192" s="32">
        <v>2.7095853384543261E-2</v>
      </c>
      <c r="J192" s="35">
        <v>0</v>
      </c>
      <c r="K192" s="36">
        <v>0</v>
      </c>
      <c r="L192" s="36">
        <v>0</v>
      </c>
      <c r="M192" s="37" t="s">
        <v>58</v>
      </c>
      <c r="N192" s="38">
        <v>0</v>
      </c>
    </row>
    <row r="193" spans="1:14" x14ac:dyDescent="0.3">
      <c r="A193" s="30" t="s">
        <v>240</v>
      </c>
      <c r="B193" s="22" t="str">
        <f>VLOOKUP(A193,[1]Data!$1:$300,2,FALSE)</f>
        <v>x</v>
      </c>
      <c r="C193" s="40">
        <v>2.542589664459229</v>
      </c>
      <c r="D193" s="41">
        <v>0</v>
      </c>
      <c r="E193" s="33" t="s">
        <v>58</v>
      </c>
      <c r="F193" s="42">
        <v>0</v>
      </c>
      <c r="G193" s="40">
        <v>2.542589664459229</v>
      </c>
      <c r="H193" s="40">
        <v>0.14782498049181569</v>
      </c>
      <c r="I193" s="41">
        <v>6.0991358088004617</v>
      </c>
      <c r="J193" s="35">
        <v>0</v>
      </c>
      <c r="K193" s="36" t="s">
        <v>58</v>
      </c>
      <c r="L193" s="36">
        <v>0</v>
      </c>
      <c r="M193" s="37" t="s">
        <v>58</v>
      </c>
      <c r="N193" s="38">
        <v>0</v>
      </c>
    </row>
    <row r="194" spans="1:14" x14ac:dyDescent="0.3">
      <c r="A194" s="30" t="s">
        <v>241</v>
      </c>
      <c r="B194" s="22">
        <f>VLOOKUP(A194,[1]Data!$1:$300,2,FALSE)</f>
        <v>0</v>
      </c>
      <c r="C194" s="31">
        <v>2.4558773191562202</v>
      </c>
      <c r="D194" s="32">
        <v>5.0882685874386246E-4</v>
      </c>
      <c r="E194" s="33">
        <v>2.457166865414135E-2</v>
      </c>
      <c r="F194" s="34">
        <v>1.8000000270000001</v>
      </c>
      <c r="G194" s="31">
        <v>0.65587729215621948</v>
      </c>
      <c r="H194" s="31">
        <v>0.14278356506722209</v>
      </c>
      <c r="I194" s="32">
        <v>0.16296391131077129</v>
      </c>
      <c r="J194" s="35">
        <v>0</v>
      </c>
      <c r="K194" s="36">
        <v>0</v>
      </c>
      <c r="L194" s="36">
        <v>0</v>
      </c>
      <c r="M194" s="37" t="s">
        <v>58</v>
      </c>
      <c r="N194" s="38">
        <v>0</v>
      </c>
    </row>
    <row r="195" spans="1:14" x14ac:dyDescent="0.3">
      <c r="A195" s="30" t="s">
        <v>242</v>
      </c>
      <c r="B195" s="22" t="str">
        <f>VLOOKUP(A195,[1]Data!$1:$300,2,FALSE)</f>
        <v>x</v>
      </c>
      <c r="C195" s="31">
        <v>2.3217983245849609</v>
      </c>
      <c r="D195" s="32">
        <v>2.571486839492039E-5</v>
      </c>
      <c r="E195" s="33">
        <v>2.5315984036265732E-4</v>
      </c>
      <c r="F195" s="34">
        <v>0</v>
      </c>
      <c r="G195" s="31">
        <v>2.3217983245849609</v>
      </c>
      <c r="H195" s="31">
        <v>0.13498827468517219</v>
      </c>
      <c r="I195" s="32">
        <v>1.1928959323384759E-2</v>
      </c>
      <c r="J195" s="35">
        <v>0</v>
      </c>
      <c r="K195" s="36" t="s">
        <v>58</v>
      </c>
      <c r="L195" s="36">
        <v>0</v>
      </c>
      <c r="M195" s="37" t="s">
        <v>58</v>
      </c>
      <c r="N195" s="38">
        <v>0</v>
      </c>
    </row>
    <row r="196" spans="1:14" x14ac:dyDescent="0.3">
      <c r="A196" s="30" t="s">
        <v>243</v>
      </c>
      <c r="B196" s="22" t="str">
        <f>VLOOKUP(A196,[1]Data!$1:$300,2,FALSE)</f>
        <v>x</v>
      </c>
      <c r="C196" s="31">
        <v>2.31915283203125</v>
      </c>
      <c r="D196" s="32">
        <v>4.5491266436657789E-4</v>
      </c>
      <c r="E196" s="33">
        <v>6.4248788550031868E-2</v>
      </c>
      <c r="F196" s="34">
        <v>0</v>
      </c>
      <c r="G196" s="31">
        <v>2.31915283203125</v>
      </c>
      <c r="H196" s="31">
        <v>0.13483446697856111</v>
      </c>
      <c r="I196" s="32">
        <v>3.2156128677570901E-2</v>
      </c>
      <c r="J196" s="35">
        <v>0</v>
      </c>
      <c r="K196" s="36" t="s">
        <v>58</v>
      </c>
      <c r="L196" s="36">
        <v>0</v>
      </c>
      <c r="M196" s="37" t="s">
        <v>58</v>
      </c>
      <c r="N196" s="38">
        <v>0</v>
      </c>
    </row>
    <row r="197" spans="1:14" x14ac:dyDescent="0.3">
      <c r="A197" s="30" t="s">
        <v>244</v>
      </c>
      <c r="B197" s="22" t="str">
        <f>VLOOKUP(A197,[1]Data!$1:$300,2,FALSE)</f>
        <v>x</v>
      </c>
      <c r="C197" s="31">
        <v>2.2944951772689821</v>
      </c>
      <c r="D197" s="32">
        <v>1.120234828242689E-3</v>
      </c>
      <c r="E197" s="33">
        <v>0.164897335825613</v>
      </c>
      <c r="F197" s="34">
        <v>1.2</v>
      </c>
      <c r="G197" s="31">
        <v>1.0944951772689819</v>
      </c>
      <c r="H197" s="31">
        <v>0.13340088239935941</v>
      </c>
      <c r="I197" s="32">
        <v>2.912914669910515E-2</v>
      </c>
      <c r="J197" s="35">
        <v>0</v>
      </c>
      <c r="K197" s="36">
        <v>0</v>
      </c>
      <c r="L197" s="36">
        <v>0</v>
      </c>
      <c r="M197" s="37" t="s">
        <v>58</v>
      </c>
      <c r="N197" s="38">
        <v>0</v>
      </c>
    </row>
    <row r="198" spans="1:14" x14ac:dyDescent="0.3">
      <c r="A198" s="30" t="s">
        <v>245</v>
      </c>
      <c r="B198" s="22" t="str">
        <f>VLOOKUP(A198,[1]Data!$1:$300,2,FALSE)</f>
        <v>x</v>
      </c>
      <c r="C198" s="31">
        <v>2.177974939346313</v>
      </c>
      <c r="D198" s="32">
        <v>1.5297084910417141E-4</v>
      </c>
      <c r="E198" s="33">
        <v>7.2861060443936395E-3</v>
      </c>
      <c r="F198" s="34">
        <v>0</v>
      </c>
      <c r="G198" s="31">
        <v>2.177974939346313</v>
      </c>
      <c r="H198" s="31">
        <v>0.12662644996199501</v>
      </c>
      <c r="I198" s="32">
        <v>6.7772504815796723E-3</v>
      </c>
      <c r="J198" s="35">
        <v>84.970669054642912</v>
      </c>
      <c r="K198" s="36">
        <v>84.970669054642912</v>
      </c>
      <c r="L198" s="36">
        <v>0</v>
      </c>
      <c r="M198" s="37">
        <v>1.774666887389478E-4</v>
      </c>
      <c r="N198" s="38">
        <v>4.9401551775955186</v>
      </c>
    </row>
    <row r="199" spans="1:14" x14ac:dyDescent="0.3">
      <c r="A199" s="30" t="s">
        <v>246</v>
      </c>
      <c r="B199" s="22" t="str">
        <f>VLOOKUP(A199,[1]Data!$1:$300,2,FALSE)</f>
        <v>x</v>
      </c>
      <c r="C199" s="31">
        <v>2.1550707818659061</v>
      </c>
      <c r="D199" s="32">
        <v>7.4499810912483674E-4</v>
      </c>
      <c r="E199" s="33">
        <v>3.5302222364166101E-2</v>
      </c>
      <c r="F199" s="34">
        <v>0.60000002399999997</v>
      </c>
      <c r="G199" s="31">
        <v>1.555070757865906</v>
      </c>
      <c r="H199" s="31">
        <v>0.1252948128991806</v>
      </c>
      <c r="I199" s="32">
        <v>1.1907338969805231E-2</v>
      </c>
      <c r="J199" s="35">
        <v>0</v>
      </c>
      <c r="K199" s="36">
        <v>0</v>
      </c>
      <c r="L199" s="36">
        <v>0</v>
      </c>
      <c r="M199" s="37" t="s">
        <v>58</v>
      </c>
      <c r="N199" s="38">
        <v>0</v>
      </c>
    </row>
    <row r="200" spans="1:14" x14ac:dyDescent="0.3">
      <c r="A200" s="30" t="s">
        <v>247</v>
      </c>
      <c r="B200" s="22" t="str">
        <f>VLOOKUP(A200,[1]Data!$1:$300,2,FALSE)</f>
        <v>x</v>
      </c>
      <c r="C200" s="31">
        <v>1.7838412523269651</v>
      </c>
      <c r="D200" s="32">
        <v>3.8871246712156391E-4</v>
      </c>
      <c r="E200" s="33">
        <v>1.2448141865912709E-2</v>
      </c>
      <c r="F200" s="34">
        <v>0</v>
      </c>
      <c r="G200" s="31">
        <v>1.7838412523269651</v>
      </c>
      <c r="H200" s="31">
        <v>0.10371170071668399</v>
      </c>
      <c r="I200" s="32">
        <v>0.13448878723043231</v>
      </c>
      <c r="J200" s="35">
        <v>0</v>
      </c>
      <c r="K200" s="36" t="s">
        <v>58</v>
      </c>
      <c r="L200" s="36">
        <v>0</v>
      </c>
      <c r="M200" s="37" t="s">
        <v>58</v>
      </c>
      <c r="N200" s="38">
        <v>0</v>
      </c>
    </row>
    <row r="201" spans="1:14" x14ac:dyDescent="0.3">
      <c r="A201" s="30" t="s">
        <v>248</v>
      </c>
      <c r="B201" s="22">
        <f>VLOOKUP(A201,[1]Data!$1:$300,2,FALSE)</f>
        <v>0</v>
      </c>
      <c r="C201" s="31">
        <v>1.620000066</v>
      </c>
      <c r="D201" s="32">
        <v>2.516396374525371E-3</v>
      </c>
      <c r="E201" s="33" t="s">
        <v>58</v>
      </c>
      <c r="F201" s="34">
        <v>1.620000066</v>
      </c>
      <c r="G201" s="31">
        <v>0</v>
      </c>
      <c r="H201" s="31">
        <v>9.4186050348837216E-2</v>
      </c>
      <c r="I201" s="32">
        <v>1.694301827749521</v>
      </c>
      <c r="J201" s="35">
        <v>58.682868315862763</v>
      </c>
      <c r="K201" s="36">
        <v>58.682868315862763</v>
      </c>
      <c r="L201" s="36">
        <v>0</v>
      </c>
      <c r="M201" s="37">
        <v>1.2256293191033582E-4</v>
      </c>
      <c r="N201" s="38">
        <v>3.411794669526905</v>
      </c>
    </row>
    <row r="202" spans="1:14" x14ac:dyDescent="0.3">
      <c r="A202" s="30" t="s">
        <v>249</v>
      </c>
      <c r="B202" s="22" t="str">
        <f>VLOOKUP(A202,[1]Data!$1:$300,2,FALSE)</f>
        <v>x</v>
      </c>
      <c r="C202" s="31">
        <v>1.545754671096802</v>
      </c>
      <c r="D202" s="32">
        <v>1.038421550396101E-4</v>
      </c>
      <c r="E202" s="33" t="s">
        <v>58</v>
      </c>
      <c r="F202" s="34">
        <v>0</v>
      </c>
      <c r="G202" s="31">
        <v>1.545754671096802</v>
      </c>
      <c r="H202" s="31">
        <v>8.9869457621907109E-2</v>
      </c>
      <c r="I202" s="32">
        <v>2.04432849811369E-2</v>
      </c>
      <c r="J202" s="35">
        <v>0</v>
      </c>
      <c r="K202" s="36" t="s">
        <v>58</v>
      </c>
      <c r="L202" s="36">
        <v>0</v>
      </c>
      <c r="M202" s="37" t="s">
        <v>58</v>
      </c>
      <c r="N202" s="38">
        <v>0</v>
      </c>
    </row>
    <row r="203" spans="1:14" x14ac:dyDescent="0.3">
      <c r="A203" s="30" t="s">
        <v>250</v>
      </c>
      <c r="B203" s="22" t="str">
        <f>VLOOKUP(A203,[1]Data!$1:$300,2,FALSE)</f>
        <v>x</v>
      </c>
      <c r="C203" s="31">
        <v>1.4827402530970459</v>
      </c>
      <c r="D203" s="32">
        <v>1.5828075617806861E-3</v>
      </c>
      <c r="E203" s="33">
        <v>7.0071751163926208E-2</v>
      </c>
      <c r="F203" s="34">
        <v>0.33000001299999998</v>
      </c>
      <c r="G203" s="31">
        <v>1.1527402400970459</v>
      </c>
      <c r="H203" s="31">
        <v>8.6205828668432904E-2</v>
      </c>
      <c r="I203" s="32">
        <v>1.670950637312997</v>
      </c>
      <c r="J203" s="35">
        <v>28.943134146737741</v>
      </c>
      <c r="K203" s="36">
        <v>28.943134146737741</v>
      </c>
      <c r="L203" s="36">
        <v>0</v>
      </c>
      <c r="M203" s="37">
        <v>6.0449590851704087E-5</v>
      </c>
      <c r="N203" s="38">
        <v>1.6827403573684734</v>
      </c>
    </row>
    <row r="204" spans="1:14" x14ac:dyDescent="0.3">
      <c r="A204" s="30" t="s">
        <v>251</v>
      </c>
      <c r="B204" s="22" t="str">
        <f>VLOOKUP(A204,[1]Data!$1:$300,2,FALSE)</f>
        <v>x</v>
      </c>
      <c r="C204" s="31">
        <v>1.4784089326858521</v>
      </c>
      <c r="D204" s="32">
        <v>1.0598116713675409E-3</v>
      </c>
      <c r="E204" s="33">
        <v>3.4817126972046031E-2</v>
      </c>
      <c r="F204" s="34">
        <v>0</v>
      </c>
      <c r="G204" s="31">
        <v>1.4784089326858521</v>
      </c>
      <c r="H204" s="31">
        <v>8.595400771429372E-2</v>
      </c>
      <c r="I204" s="32">
        <v>0.91082992208901659</v>
      </c>
      <c r="J204" s="35">
        <v>0</v>
      </c>
      <c r="K204" s="36">
        <v>0</v>
      </c>
      <c r="L204" s="36">
        <v>0</v>
      </c>
      <c r="M204" s="37" t="s">
        <v>58</v>
      </c>
      <c r="N204" s="38">
        <v>0</v>
      </c>
    </row>
    <row r="205" spans="1:14" x14ac:dyDescent="0.3">
      <c r="A205" s="30" t="s">
        <v>252</v>
      </c>
      <c r="B205" s="22">
        <f>VLOOKUP(A205,[1]Data!$1:$300,2,FALSE)</f>
        <v>0</v>
      </c>
      <c r="C205" s="31">
        <v>1.3764243722752689</v>
      </c>
      <c r="D205" s="32">
        <v>9.7721447450626903E-4</v>
      </c>
      <c r="E205" s="33">
        <v>2.81933143686076E-2</v>
      </c>
      <c r="F205" s="34">
        <v>0.30000001199999998</v>
      </c>
      <c r="G205" s="31">
        <v>1.076424360275269</v>
      </c>
      <c r="H205" s="31">
        <v>8.0024672806701683E-2</v>
      </c>
      <c r="I205" s="32">
        <v>0.12901124653797849</v>
      </c>
      <c r="J205" s="35">
        <v>2.3898000671618318</v>
      </c>
      <c r="K205" s="36">
        <v>2.3898000671618318</v>
      </c>
      <c r="L205" s="36">
        <v>0</v>
      </c>
      <c r="M205" s="37">
        <v>4.9912506207829066E-6</v>
      </c>
      <c r="N205" s="38">
        <v>0.13894186436987394</v>
      </c>
    </row>
    <row r="206" spans="1:14" x14ac:dyDescent="0.3">
      <c r="A206" s="30" t="s">
        <v>253</v>
      </c>
      <c r="B206" s="22" t="str">
        <f>VLOOKUP(A206,[1]Data!$1:$300,2,FALSE)</f>
        <v>x</v>
      </c>
      <c r="C206" s="31">
        <v>1.19960618019104</v>
      </c>
      <c r="D206" s="32">
        <v>6.6916202056548134E-4</v>
      </c>
      <c r="E206" s="33">
        <v>2.135471792001821E-2</v>
      </c>
      <c r="F206" s="34">
        <v>0</v>
      </c>
      <c r="G206" s="31">
        <v>1.19960618019104</v>
      </c>
      <c r="H206" s="31">
        <v>6.9744545359944191E-2</v>
      </c>
      <c r="I206" s="32">
        <v>0.1313642415707888</v>
      </c>
      <c r="J206" s="35">
        <v>51.247934773581498</v>
      </c>
      <c r="K206" s="36">
        <v>51.247934773581498</v>
      </c>
      <c r="L206" s="36">
        <v>0</v>
      </c>
      <c r="M206" s="37">
        <v>1.0703459664567787E-4</v>
      </c>
      <c r="N206" s="38">
        <v>2.9795310914872966</v>
      </c>
    </row>
    <row r="207" spans="1:14" x14ac:dyDescent="0.3">
      <c r="A207" s="30" t="s">
        <v>254</v>
      </c>
      <c r="B207" s="22">
        <f>VLOOKUP(A207,[1]Data!$1:$300,2,FALSE)</f>
        <v>0</v>
      </c>
      <c r="C207" s="31">
        <v>1.088296055793762</v>
      </c>
      <c r="D207" s="32">
        <v>3.8676691944758082E-4</v>
      </c>
      <c r="E207" s="33" t="s">
        <v>58</v>
      </c>
      <c r="F207" s="34">
        <v>0</v>
      </c>
      <c r="G207" s="31">
        <v>1.088296055793762</v>
      </c>
      <c r="H207" s="31">
        <v>6.3273026499637328E-2</v>
      </c>
      <c r="I207" s="32">
        <v>1.123910274824564</v>
      </c>
      <c r="J207" s="35">
        <v>14.51323795318604</v>
      </c>
      <c r="K207" s="36" t="s">
        <v>58</v>
      </c>
      <c r="L207" s="36">
        <v>14.51323795318604</v>
      </c>
      <c r="M207" s="37">
        <v>3.0311827729354752E-5</v>
      </c>
      <c r="N207" s="38">
        <v>0.84379290425500242</v>
      </c>
    </row>
    <row r="208" spans="1:14" x14ac:dyDescent="0.3">
      <c r="A208" s="30" t="s">
        <v>255</v>
      </c>
      <c r="B208" s="22" t="e">
        <f>VLOOKUP(A208,[1]Data!$1:$300,2,FALSE)</f>
        <v>#N/A</v>
      </c>
      <c r="C208" s="31">
        <v>0.69833207130432129</v>
      </c>
      <c r="D208" s="32">
        <v>6.2351077795028692E-5</v>
      </c>
      <c r="E208" s="33" t="s">
        <v>58</v>
      </c>
      <c r="F208" s="34">
        <v>0</v>
      </c>
      <c r="G208" s="31">
        <v>0.69833207130432129</v>
      </c>
      <c r="H208" s="31">
        <v>4.0600701820018681E-2</v>
      </c>
      <c r="I208" s="32">
        <v>0.1332223226221988</v>
      </c>
      <c r="J208" s="35">
        <v>0</v>
      </c>
      <c r="K208" s="36" t="s">
        <v>58</v>
      </c>
      <c r="L208" s="36">
        <v>0</v>
      </c>
      <c r="M208" s="37" t="s">
        <v>58</v>
      </c>
      <c r="N208" s="38">
        <v>0</v>
      </c>
    </row>
    <row r="209" spans="1:14" x14ac:dyDescent="0.3">
      <c r="A209" s="30" t="s">
        <v>256</v>
      </c>
      <c r="B209" s="22">
        <f>VLOOKUP(A209,[1]Data!$1:$300,2,FALSE)</f>
        <v>0</v>
      </c>
      <c r="C209" s="31">
        <v>0.67561304569244385</v>
      </c>
      <c r="D209" s="32">
        <v>2.402969761325734E-4</v>
      </c>
      <c r="E209" s="33" t="s">
        <v>58</v>
      </c>
      <c r="F209" s="34">
        <v>0</v>
      </c>
      <c r="G209" s="31">
        <v>0.67561304569244385</v>
      </c>
      <c r="H209" s="31">
        <v>3.9279828237932787E-2</v>
      </c>
      <c r="I209" s="32">
        <v>0.81399223153795064</v>
      </c>
      <c r="J209" s="35">
        <v>8.2411766052246094</v>
      </c>
      <c r="K209" s="36" t="s">
        <v>58</v>
      </c>
      <c r="L209" s="36">
        <v>8.2411766052246094</v>
      </c>
      <c r="M209" s="37">
        <v>1.721222557988296E-5</v>
      </c>
      <c r="N209" s="38">
        <v>0.47913817472236103</v>
      </c>
    </row>
    <row r="210" spans="1:14" x14ac:dyDescent="0.3">
      <c r="A210" s="30" t="s">
        <v>257</v>
      </c>
      <c r="B210" s="22" t="str">
        <f>VLOOKUP(A210,[1]Data!$1:$300,2,FALSE)</f>
        <v>x</v>
      </c>
      <c r="C210" s="31">
        <v>0.6726955771446228</v>
      </c>
      <c r="D210" s="32">
        <v>2.9118687499086722E-4</v>
      </c>
      <c r="E210" s="33">
        <v>5.370663227838632E-3</v>
      </c>
      <c r="F210" s="34">
        <v>0.25</v>
      </c>
      <c r="G210" s="31">
        <v>0.4226955771446228</v>
      </c>
      <c r="H210" s="31">
        <v>3.9110207973524588E-2</v>
      </c>
      <c r="I210" s="32">
        <v>1.8834784399436429E-2</v>
      </c>
      <c r="J210" s="35">
        <v>0</v>
      </c>
      <c r="K210" s="36">
        <v>0</v>
      </c>
      <c r="L210" s="36">
        <v>0</v>
      </c>
      <c r="M210" s="37" t="s">
        <v>58</v>
      </c>
      <c r="N210" s="38">
        <v>0</v>
      </c>
    </row>
    <row r="211" spans="1:14" x14ac:dyDescent="0.3">
      <c r="A211" s="30" t="s">
        <v>258</v>
      </c>
      <c r="B211" s="22" t="str">
        <f>VLOOKUP(A211,[1]Data!$1:$300,2,FALSE)</f>
        <v>x</v>
      </c>
      <c r="C211" s="31">
        <v>0.4761945903301239</v>
      </c>
      <c r="D211" s="32">
        <v>1.123336623151309E-4</v>
      </c>
      <c r="E211" s="33" t="s">
        <v>58</v>
      </c>
      <c r="F211" s="34">
        <v>0</v>
      </c>
      <c r="G211" s="31">
        <v>0.4761945903301239</v>
      </c>
      <c r="H211" s="31">
        <v>2.7685731995937431E-2</v>
      </c>
      <c r="I211" s="32">
        <v>1.9448430658039781E-3</v>
      </c>
      <c r="J211" s="35">
        <v>0</v>
      </c>
      <c r="K211" s="36" t="s">
        <v>58</v>
      </c>
      <c r="L211" s="36">
        <v>0</v>
      </c>
      <c r="M211" s="37" t="s">
        <v>58</v>
      </c>
      <c r="N211" s="38">
        <v>0</v>
      </c>
    </row>
    <row r="212" spans="1:14" x14ac:dyDescent="0.3">
      <c r="A212" s="30" t="s">
        <v>259</v>
      </c>
      <c r="B212" s="22">
        <f>VLOOKUP(A212,[1]Data!$1:$300,2,FALSE)</f>
        <v>0</v>
      </c>
      <c r="C212" s="31">
        <v>0.40281563997268682</v>
      </c>
      <c r="D212" s="32">
        <v>1.133907719519987E-3</v>
      </c>
      <c r="E212" s="33">
        <v>3.620060391553126E-2</v>
      </c>
      <c r="F212" s="34">
        <v>0</v>
      </c>
      <c r="G212" s="31">
        <v>0.40281563997268682</v>
      </c>
      <c r="H212" s="31">
        <v>2.3419513951900402E-2</v>
      </c>
      <c r="I212" s="32">
        <v>0.2129248894007143</v>
      </c>
      <c r="J212" s="35">
        <v>0.52772635221481323</v>
      </c>
      <c r="K212" s="36" t="s">
        <v>58</v>
      </c>
      <c r="L212" s="36">
        <v>0.52772635221481323</v>
      </c>
      <c r="M212" s="37">
        <v>1.1021903126079861E-6</v>
      </c>
      <c r="N212" s="38">
        <v>3.0681764663651932E-2</v>
      </c>
    </row>
    <row r="213" spans="1:14" x14ac:dyDescent="0.3">
      <c r="A213" s="30" t="s">
        <v>260</v>
      </c>
      <c r="B213" s="22">
        <f>VLOOKUP(A213,[1]Data!$1:$300,2,FALSE)</f>
        <v>0</v>
      </c>
      <c r="C213" s="31">
        <v>0.3314957320690155</v>
      </c>
      <c r="D213" s="32">
        <v>1.699978113174439E-3</v>
      </c>
      <c r="E213" s="33" t="s">
        <v>58</v>
      </c>
      <c r="F213" s="34">
        <v>0</v>
      </c>
      <c r="G213" s="31">
        <v>0.3314957320690155</v>
      </c>
      <c r="H213" s="31">
        <v>1.9273007678431139E-2</v>
      </c>
      <c r="I213" s="32">
        <v>1.5397328910281061</v>
      </c>
      <c r="J213" s="35">
        <v>0</v>
      </c>
      <c r="K213" s="36" t="s">
        <v>58</v>
      </c>
      <c r="L213" s="36">
        <v>0</v>
      </c>
      <c r="M213" s="37" t="s">
        <v>58</v>
      </c>
      <c r="N213" s="38">
        <v>0</v>
      </c>
    </row>
    <row r="214" spans="1:14" x14ac:dyDescent="0.3">
      <c r="A214" s="30" t="s">
        <v>261</v>
      </c>
      <c r="B214" s="22" t="str">
        <f>VLOOKUP(A214,[1]Data!$1:$300,2,FALSE)</f>
        <v>x</v>
      </c>
      <c r="C214" s="31">
        <v>0.32091635465621948</v>
      </c>
      <c r="D214" s="32">
        <v>2.916826059751355E-4</v>
      </c>
      <c r="E214" s="33">
        <v>5.1319421528945648E-2</v>
      </c>
      <c r="F214" s="34">
        <v>0</v>
      </c>
      <c r="G214" s="31">
        <v>0.32091635465621948</v>
      </c>
      <c r="H214" s="31">
        <v>1.865792759629183E-2</v>
      </c>
      <c r="I214" s="32">
        <v>2.343798480264718E-2</v>
      </c>
      <c r="J214" s="35">
        <v>0</v>
      </c>
      <c r="K214" s="36" t="s">
        <v>58</v>
      </c>
      <c r="L214" s="36">
        <v>0</v>
      </c>
      <c r="M214" s="37" t="s">
        <v>58</v>
      </c>
      <c r="N214" s="38">
        <v>0</v>
      </c>
    </row>
    <row r="215" spans="1:14" x14ac:dyDescent="0.3">
      <c r="A215" s="30" t="s">
        <v>262</v>
      </c>
      <c r="B215" s="22">
        <f>VLOOKUP(A215,[1]Data!$1:$300,2,FALSE)</f>
        <v>0</v>
      </c>
      <c r="C215" s="31">
        <v>0.31618368625640869</v>
      </c>
      <c r="D215" s="32">
        <v>2.9735322469623101E-3</v>
      </c>
      <c r="E215" s="33">
        <v>4.2092185066650141E-2</v>
      </c>
      <c r="F215" s="34">
        <v>0</v>
      </c>
      <c r="G215" s="31">
        <v>0.31618368625640869</v>
      </c>
      <c r="H215" s="31">
        <v>1.8382772456767948E-2</v>
      </c>
      <c r="I215" s="32">
        <v>1.7538210201084601</v>
      </c>
      <c r="J215" s="35">
        <v>0.96798223257064819</v>
      </c>
      <c r="K215" s="36" t="s">
        <v>58</v>
      </c>
      <c r="L215" s="36">
        <v>0.96798223257064819</v>
      </c>
      <c r="M215" s="37">
        <v>2.0216929380887399E-6</v>
      </c>
      <c r="N215" s="38">
        <v>5.6278036777363268E-2</v>
      </c>
    </row>
    <row r="216" spans="1:14" x14ac:dyDescent="0.3">
      <c r="A216" s="30" t="s">
        <v>263</v>
      </c>
      <c r="B216" s="22" t="e">
        <f>VLOOKUP(A216,[1]Data!$1:$300,2,FALSE)</f>
        <v>#N/A</v>
      </c>
      <c r="C216" s="31">
        <v>0.21738377213478091</v>
      </c>
      <c r="D216" s="32">
        <v>4.2457767995074391E-3</v>
      </c>
      <c r="E216" s="33" t="s">
        <v>58</v>
      </c>
      <c r="F216" s="34">
        <v>0</v>
      </c>
      <c r="G216" s="31">
        <v>0.21738377213478091</v>
      </c>
      <c r="H216" s="31">
        <v>1.263859140318494E-2</v>
      </c>
      <c r="I216" s="32">
        <v>2.5206976708278672</v>
      </c>
      <c r="J216" s="35">
        <v>0</v>
      </c>
      <c r="K216" s="36" t="s">
        <v>58</v>
      </c>
      <c r="L216" s="36">
        <v>0</v>
      </c>
      <c r="M216" s="37" t="s">
        <v>58</v>
      </c>
      <c r="N216" s="38">
        <v>0</v>
      </c>
    </row>
    <row r="217" spans="1:14" x14ac:dyDescent="0.3">
      <c r="A217" s="30" t="s">
        <v>264</v>
      </c>
      <c r="B217" s="22">
        <f>VLOOKUP(A217,[1]Data!$1:$300,2,FALSE)</f>
        <v>0</v>
      </c>
      <c r="C217" s="31">
        <v>0.14755569398403171</v>
      </c>
      <c r="D217" s="32">
        <v>7.891888317525707E-4</v>
      </c>
      <c r="E217" s="33">
        <v>9.9949914861248105E-3</v>
      </c>
      <c r="F217" s="34">
        <v>0</v>
      </c>
      <c r="G217" s="31">
        <v>0.14755569398403171</v>
      </c>
      <c r="H217" s="31">
        <v>8.578819417676263E-3</v>
      </c>
      <c r="I217" s="32">
        <v>7.6133006315793672E-2</v>
      </c>
      <c r="J217" s="35">
        <v>0</v>
      </c>
      <c r="K217" s="36" t="s">
        <v>58</v>
      </c>
      <c r="L217" s="36">
        <v>0</v>
      </c>
      <c r="M217" s="37" t="s">
        <v>58</v>
      </c>
      <c r="N217" s="38">
        <v>0</v>
      </c>
    </row>
    <row r="218" spans="1:14" x14ac:dyDescent="0.3">
      <c r="A218" s="30" t="s">
        <v>265</v>
      </c>
      <c r="B218" s="22">
        <f>VLOOKUP(A218,[1]Data!$1:$300,2,FALSE)</f>
        <v>0</v>
      </c>
      <c r="C218" s="31">
        <v>0.14588788151741031</v>
      </c>
      <c r="D218" s="32">
        <v>3.7573070071732509E-5</v>
      </c>
      <c r="E218" s="33" t="s">
        <v>58</v>
      </c>
      <c r="F218" s="34">
        <v>0</v>
      </c>
      <c r="G218" s="31">
        <v>0.14588788151741031</v>
      </c>
      <c r="H218" s="31">
        <v>8.4818535765936228E-3</v>
      </c>
      <c r="I218" s="32">
        <v>7.8976062187653989E-2</v>
      </c>
      <c r="J218" s="35">
        <v>0</v>
      </c>
      <c r="K218" s="36" t="s">
        <v>58</v>
      </c>
      <c r="L218" s="36">
        <v>0</v>
      </c>
      <c r="M218" s="37" t="s">
        <v>58</v>
      </c>
      <c r="N218" s="38">
        <v>0</v>
      </c>
    </row>
    <row r="219" spans="1:14" x14ac:dyDescent="0.3">
      <c r="A219" s="30" t="s">
        <v>266</v>
      </c>
      <c r="B219" s="22" t="str">
        <f>VLOOKUP(A219,[1]Data!$1:$300,2,FALSE)</f>
        <v>x</v>
      </c>
      <c r="C219" s="31">
        <v>0.1203998774290085</v>
      </c>
      <c r="D219" s="32">
        <v>3.3366834654696519E-4</v>
      </c>
      <c r="E219" s="33">
        <v>1.3621366030191739E-2</v>
      </c>
      <c r="F219" s="34">
        <v>0</v>
      </c>
      <c r="G219" s="31">
        <v>0.1203998774290085</v>
      </c>
      <c r="H219" s="31">
        <v>6.9999928737795643E-3</v>
      </c>
      <c r="I219" s="32">
        <v>3.4403935303069531E-2</v>
      </c>
      <c r="J219" s="35">
        <v>0</v>
      </c>
      <c r="K219" s="36" t="s">
        <v>58</v>
      </c>
      <c r="L219" s="36">
        <v>0</v>
      </c>
      <c r="M219" s="37" t="s">
        <v>58</v>
      </c>
      <c r="N219" s="38">
        <v>0</v>
      </c>
    </row>
    <row r="220" spans="1:14" x14ac:dyDescent="0.3">
      <c r="A220" s="30" t="s">
        <v>267</v>
      </c>
      <c r="B220" s="22">
        <f>VLOOKUP(A220,[1]Data!$1:$300,2,FALSE)</f>
        <v>0</v>
      </c>
      <c r="C220" s="31">
        <v>8.2606077194213867E-2</v>
      </c>
      <c r="D220" s="32">
        <v>1.7730440446625929E-4</v>
      </c>
      <c r="E220" s="33">
        <v>6.2514541378835501E-3</v>
      </c>
      <c r="F220" s="34">
        <v>0</v>
      </c>
      <c r="G220" s="31">
        <v>8.2606077194213867E-2</v>
      </c>
      <c r="H220" s="31">
        <v>4.8026789066403413E-3</v>
      </c>
      <c r="I220" s="32">
        <v>4.683788735894228E-2</v>
      </c>
      <c r="J220" s="35">
        <v>0</v>
      </c>
      <c r="K220" s="36" t="s">
        <v>58</v>
      </c>
      <c r="L220" s="36">
        <v>0</v>
      </c>
      <c r="M220" s="37" t="s">
        <v>58</v>
      </c>
      <c r="N220" s="38">
        <v>0</v>
      </c>
    </row>
    <row r="221" spans="1:14" x14ac:dyDescent="0.3">
      <c r="A221" s="30" t="s">
        <v>268</v>
      </c>
      <c r="B221" s="22" t="str">
        <f>VLOOKUP(A221,[1]Data!$1:$300,2,FALSE)</f>
        <v>x</v>
      </c>
      <c r="C221" s="31">
        <v>6.4459264278411865E-2</v>
      </c>
      <c r="D221" s="32">
        <v>5.8975245438417708E-6</v>
      </c>
      <c r="E221" s="33">
        <v>8.4447094864733327E-4</v>
      </c>
      <c r="F221" s="34">
        <v>0</v>
      </c>
      <c r="G221" s="31">
        <v>6.4459264278411865E-2</v>
      </c>
      <c r="H221" s="31">
        <v>3.7476316440937141E-3</v>
      </c>
      <c r="I221" s="32">
        <v>3.4874566087174239E-4</v>
      </c>
      <c r="J221" s="35">
        <v>0</v>
      </c>
      <c r="K221" s="36" t="s">
        <v>58</v>
      </c>
      <c r="L221" s="36">
        <v>0</v>
      </c>
      <c r="M221" s="37" t="s">
        <v>58</v>
      </c>
      <c r="N221" s="38">
        <v>0</v>
      </c>
    </row>
    <row r="222" spans="1:14" x14ac:dyDescent="0.3">
      <c r="A222" s="30" t="s">
        <v>269</v>
      </c>
      <c r="B222" s="22" t="e">
        <f>VLOOKUP(A222,[1]Data!$1:$300,2,FALSE)</f>
        <v>#N/A</v>
      </c>
      <c r="C222" s="31">
        <v>1.9736571237444881E-2</v>
      </c>
      <c r="D222" s="32">
        <v>1.9716854383061821E-3</v>
      </c>
      <c r="E222" s="33">
        <v>3.1519205796981663E-2</v>
      </c>
      <c r="F222" s="34">
        <v>0</v>
      </c>
      <c r="G222" s="31">
        <v>1.9736571237444881E-2</v>
      </c>
      <c r="H222" s="31">
        <v>1.1474750719444699E-3</v>
      </c>
      <c r="I222" s="32">
        <v>0.71717191996529361</v>
      </c>
      <c r="J222" s="35">
        <v>0</v>
      </c>
      <c r="K222" s="36" t="s">
        <v>58</v>
      </c>
      <c r="L222" s="36">
        <v>0</v>
      </c>
      <c r="M222" s="37" t="s">
        <v>58</v>
      </c>
      <c r="N222" s="38">
        <v>0</v>
      </c>
    </row>
    <row r="223" spans="1:14" x14ac:dyDescent="0.3">
      <c r="A223" s="30" t="s">
        <v>270</v>
      </c>
      <c r="B223" s="22" t="str">
        <f>VLOOKUP(A223,[1]Data!$1:$300,2,FALSE)</f>
        <v>x</v>
      </c>
      <c r="C223" s="31">
        <v>8.0796331167221069E-3</v>
      </c>
      <c r="D223" s="32">
        <v>1.0911090091779E-4</v>
      </c>
      <c r="E223" s="33" t="s">
        <v>58</v>
      </c>
      <c r="F223" s="34">
        <v>0</v>
      </c>
      <c r="G223" s="31">
        <v>8.0796331167221069E-3</v>
      </c>
      <c r="H223" s="31">
        <v>4.697461114373318E-4</v>
      </c>
      <c r="I223" s="32">
        <v>9.2585134637145738E-2</v>
      </c>
      <c r="J223" s="35">
        <v>0</v>
      </c>
      <c r="K223" s="36" t="s">
        <v>58</v>
      </c>
      <c r="L223" s="36">
        <v>0</v>
      </c>
      <c r="M223" s="37" t="s">
        <v>58</v>
      </c>
      <c r="N223" s="38">
        <v>0</v>
      </c>
    </row>
    <row r="224" spans="1:14" x14ac:dyDescent="0.3">
      <c r="A224" s="30" t="s">
        <v>271</v>
      </c>
      <c r="B224" s="22">
        <f>VLOOKUP(A224,[1]Data!$1:$300,2,FALSE)</f>
        <v>0</v>
      </c>
      <c r="C224" s="31">
        <v>2.5616178754717112E-3</v>
      </c>
      <c r="D224" s="32">
        <v>9.7939467622457678E-6</v>
      </c>
      <c r="E224" s="33">
        <v>1.8955702423717791E-4</v>
      </c>
      <c r="F224" s="34">
        <v>0</v>
      </c>
      <c r="G224" s="31">
        <v>2.5616178754717112E-3</v>
      </c>
      <c r="H224" s="31">
        <v>1.4893127182975059E-4</v>
      </c>
      <c r="I224" s="32">
        <v>8.3742960187665558E-3</v>
      </c>
      <c r="J224" s="35">
        <v>2.9208667487533502</v>
      </c>
      <c r="K224" s="36">
        <v>2.9208667487533502</v>
      </c>
      <c r="L224" s="36">
        <v>0</v>
      </c>
      <c r="M224" s="37">
        <v>6.1004174254013302E-6</v>
      </c>
      <c r="N224" s="38">
        <v>0.16981783422984595</v>
      </c>
    </row>
    <row r="225" spans="1:14" x14ac:dyDescent="0.3">
      <c r="A225" s="30" t="s">
        <v>272</v>
      </c>
      <c r="B225" s="22" t="e">
        <f>VLOOKUP(A225,[1]Data!$1:$300,2,FALSE)</f>
        <v>#N/A</v>
      </c>
      <c r="C225" s="31">
        <v>1.875224988907576E-3</v>
      </c>
      <c r="D225" s="32">
        <v>1.7525467186052109E-7</v>
      </c>
      <c r="E225" s="33" t="s">
        <v>58</v>
      </c>
      <c r="F225" s="34">
        <v>0</v>
      </c>
      <c r="G225" s="31">
        <v>1.875224988907576E-3</v>
      </c>
      <c r="H225" s="31">
        <v>1.090247086574172E-4</v>
      </c>
      <c r="I225" s="32">
        <v>2.8727532205021687E-4</v>
      </c>
      <c r="J225" s="35">
        <v>0</v>
      </c>
      <c r="K225" s="36" t="s">
        <v>58</v>
      </c>
      <c r="L225" s="36">
        <v>0</v>
      </c>
      <c r="M225" s="37" t="s">
        <v>58</v>
      </c>
      <c r="N225" s="38">
        <v>0</v>
      </c>
    </row>
    <row r="226" spans="1:14" x14ac:dyDescent="0.3">
      <c r="A226" s="30" t="s">
        <v>273</v>
      </c>
      <c r="B226" s="22">
        <f>VLOOKUP(A226,[1]Data!$1:$300,2,FALSE)</f>
        <v>0</v>
      </c>
      <c r="C226" s="31">
        <v>1.232292503118515E-3</v>
      </c>
      <c r="D226" s="32">
        <v>3.0481686739562289E-5</v>
      </c>
      <c r="E226" s="33">
        <v>2.2447152977047839E-4</v>
      </c>
      <c r="F226" s="34">
        <v>0</v>
      </c>
      <c r="G226" s="31">
        <v>1.232292503118515E-3</v>
      </c>
      <c r="H226" s="31">
        <v>7.1644912972006691E-5</v>
      </c>
      <c r="I226" s="32">
        <v>6.3707018470573274E-3</v>
      </c>
      <c r="J226" s="35">
        <v>0</v>
      </c>
      <c r="K226" s="36" t="s">
        <v>58</v>
      </c>
      <c r="L226" s="36">
        <v>0</v>
      </c>
      <c r="M226" s="37" t="s">
        <v>58</v>
      </c>
      <c r="N226" s="38">
        <v>0</v>
      </c>
    </row>
    <row r="227" spans="1:14" x14ac:dyDescent="0.3">
      <c r="A227" s="30" t="s">
        <v>274</v>
      </c>
      <c r="B227" s="22" t="str">
        <f>VLOOKUP(A227,[1]Data!$1:$300,2,FALSE)</f>
        <v>x</v>
      </c>
      <c r="C227" s="31">
        <v>4.8878905363380909E-4</v>
      </c>
      <c r="D227" s="32">
        <v>0</v>
      </c>
      <c r="E227" s="33" t="s">
        <v>58</v>
      </c>
      <c r="F227" s="34">
        <v>0</v>
      </c>
      <c r="G227" s="31">
        <v>4.8878905363380909E-4</v>
      </c>
      <c r="H227" s="31">
        <v>2.8417968234523789E-5</v>
      </c>
      <c r="I227" s="32">
        <v>7.7058014302371189E-4</v>
      </c>
      <c r="J227" s="35">
        <v>0</v>
      </c>
      <c r="K227" s="36" t="s">
        <v>58</v>
      </c>
      <c r="L227" s="36">
        <v>0</v>
      </c>
      <c r="M227" s="37" t="s">
        <v>58</v>
      </c>
      <c r="N227" s="38">
        <v>0</v>
      </c>
    </row>
    <row r="228" spans="1:14" x14ac:dyDescent="0.3">
      <c r="A228" s="30" t="s">
        <v>275</v>
      </c>
      <c r="B228" s="22" t="str">
        <f>VLOOKUP(A228,[1]Data!$1:$300,2,FALSE)</f>
        <v>x</v>
      </c>
      <c r="C228" s="31">
        <v>2.6570045156404381E-4</v>
      </c>
      <c r="D228" s="32">
        <v>2.5796160346023669E-8</v>
      </c>
      <c r="E228" s="33" t="s">
        <v>58</v>
      </c>
      <c r="F228" s="34">
        <v>0</v>
      </c>
      <c r="G228" s="31">
        <v>2.6570045156404381E-4</v>
      </c>
      <c r="H228" s="31">
        <v>1.5447700672328131E-5</v>
      </c>
      <c r="I228" s="32">
        <v>3.8723230726289069E-5</v>
      </c>
      <c r="J228" s="35">
        <v>0</v>
      </c>
      <c r="K228" s="36" t="s">
        <v>58</v>
      </c>
      <c r="L228" s="36">
        <v>0</v>
      </c>
      <c r="M228" s="37" t="s">
        <v>58</v>
      </c>
      <c r="N228" s="38">
        <v>0</v>
      </c>
    </row>
    <row r="229" spans="1:14" x14ac:dyDescent="0.3">
      <c r="A229" s="30" t="s">
        <v>276</v>
      </c>
      <c r="B229" s="22" t="e">
        <f>VLOOKUP(A229,[1]Data!$1:$300,2,FALSE)</f>
        <v>#N/A</v>
      </c>
      <c r="C229" s="31">
        <v>1.670641504460946E-4</v>
      </c>
      <c r="D229" s="32">
        <v>0</v>
      </c>
      <c r="E229" s="33" t="s">
        <v>58</v>
      </c>
      <c r="F229" s="34">
        <v>0</v>
      </c>
      <c r="G229" s="31">
        <v>1.670641504460946E-4</v>
      </c>
      <c r="H229" s="31">
        <v>9.7130320026799183E-6</v>
      </c>
      <c r="I229" s="32">
        <v>3.8852128010719668E-2</v>
      </c>
      <c r="J229" s="35">
        <v>0</v>
      </c>
      <c r="K229" s="36" t="s">
        <v>58</v>
      </c>
      <c r="L229" s="36">
        <v>0</v>
      </c>
      <c r="M229" s="37" t="s">
        <v>58</v>
      </c>
      <c r="N229" s="38">
        <v>0</v>
      </c>
    </row>
    <row r="230" spans="1:14" x14ac:dyDescent="0.3">
      <c r="A230" s="30" t="s">
        <v>277</v>
      </c>
      <c r="B230" s="22" t="e">
        <f>VLOOKUP(A230,[1]Data!$1:$300,2,FALSE)</f>
        <v>#N/A</v>
      </c>
      <c r="C230" s="31">
        <v>5.2861301810480647E-5</v>
      </c>
      <c r="D230" s="32">
        <v>0</v>
      </c>
      <c r="E230" s="33" t="s">
        <v>58</v>
      </c>
      <c r="F230" s="34">
        <v>0</v>
      </c>
      <c r="G230" s="31">
        <v>5.2861301810480647E-5</v>
      </c>
      <c r="H230" s="31">
        <v>3.07333150060934E-6</v>
      </c>
      <c r="I230" s="32">
        <v>0</v>
      </c>
      <c r="J230" s="35">
        <v>0</v>
      </c>
      <c r="K230" s="36" t="s">
        <v>58</v>
      </c>
      <c r="L230" s="36">
        <v>0</v>
      </c>
      <c r="M230" s="37" t="s">
        <v>58</v>
      </c>
      <c r="N230" s="38">
        <v>0</v>
      </c>
    </row>
    <row r="231" spans="1:14" x14ac:dyDescent="0.3">
      <c r="A231" s="30" t="s">
        <v>278</v>
      </c>
      <c r="B231" s="22" t="e">
        <f>VLOOKUP(A231,[1]Data!$1:$300,2,FALSE)</f>
        <v>#N/A</v>
      </c>
      <c r="C231" s="31">
        <v>7.1333609241719387E-8</v>
      </c>
      <c r="D231" s="32">
        <v>0</v>
      </c>
      <c r="E231" s="33" t="s">
        <v>58</v>
      </c>
      <c r="F231" s="34">
        <v>0</v>
      </c>
      <c r="G231" s="31">
        <v>7.1333609241719387E-8</v>
      </c>
      <c r="H231" s="31">
        <v>4.1473028628906623E-9</v>
      </c>
      <c r="I231" s="32">
        <v>6.9585618504876878E-6</v>
      </c>
      <c r="J231" s="35">
        <v>0</v>
      </c>
      <c r="K231" s="36" t="s">
        <v>58</v>
      </c>
      <c r="L231" s="36">
        <v>0</v>
      </c>
      <c r="M231" s="37" t="s">
        <v>58</v>
      </c>
      <c r="N231" s="38">
        <v>0</v>
      </c>
    </row>
    <row r="232" spans="1:14" x14ac:dyDescent="0.3">
      <c r="A232" s="30" t="s">
        <v>279</v>
      </c>
      <c r="B232" s="22" t="e">
        <f>VLOOKUP(A232,[1]Data!$1:$300,2,FALSE)</f>
        <v>#N/A</v>
      </c>
      <c r="C232" s="31">
        <v>0</v>
      </c>
      <c r="D232" s="32">
        <v>0</v>
      </c>
      <c r="E232" s="33" t="s">
        <v>58</v>
      </c>
      <c r="F232" s="34">
        <v>0</v>
      </c>
      <c r="G232" s="31">
        <v>0</v>
      </c>
      <c r="H232" s="31">
        <v>0</v>
      </c>
      <c r="I232" s="32">
        <v>0</v>
      </c>
      <c r="J232" s="35">
        <v>0</v>
      </c>
      <c r="K232" s="36" t="s">
        <v>58</v>
      </c>
      <c r="L232" s="36">
        <v>0</v>
      </c>
      <c r="M232" s="37" t="s">
        <v>58</v>
      </c>
      <c r="N232" s="38">
        <v>0</v>
      </c>
    </row>
    <row r="233" spans="1:14" x14ac:dyDescent="0.3">
      <c r="A233" s="30" t="s">
        <v>280</v>
      </c>
      <c r="B233" s="22">
        <f>VLOOKUP(A233,[1]Data!$1:$300,2,FALSE)</f>
        <v>0</v>
      </c>
      <c r="C233" s="31">
        <v>0</v>
      </c>
      <c r="D233" s="32">
        <v>0</v>
      </c>
      <c r="E233" s="33" t="s">
        <v>58</v>
      </c>
      <c r="F233" s="34">
        <v>0</v>
      </c>
      <c r="G233" s="31">
        <v>0</v>
      </c>
      <c r="H233" s="31">
        <v>0</v>
      </c>
      <c r="I233" s="32">
        <v>0</v>
      </c>
      <c r="J233" s="35">
        <v>144.70169884811475</v>
      </c>
      <c r="K233" s="36">
        <v>103.29246956955031</v>
      </c>
      <c r="L233" s="36">
        <v>41.409229278564453</v>
      </c>
      <c r="M233" s="37">
        <v>3.0221877307993453E-4</v>
      </c>
      <c r="N233" s="38">
        <v>8.412889467913649</v>
      </c>
    </row>
    <row r="234" spans="1:14" x14ac:dyDescent="0.3">
      <c r="A234" s="30" t="s">
        <v>281</v>
      </c>
      <c r="B234" s="22">
        <f>VLOOKUP(A234,[1]Data!$1:$300,2,FALSE)</f>
        <v>0</v>
      </c>
      <c r="C234" s="31">
        <v>0</v>
      </c>
      <c r="D234" s="32">
        <v>0</v>
      </c>
      <c r="E234" s="33" t="s">
        <v>58</v>
      </c>
      <c r="F234" s="34">
        <v>0</v>
      </c>
      <c r="G234" s="31">
        <v>0</v>
      </c>
      <c r="H234" s="31">
        <v>0</v>
      </c>
      <c r="I234" s="32">
        <v>0</v>
      </c>
      <c r="J234" s="35">
        <v>74.88040210440407</v>
      </c>
      <c r="K234" s="36">
        <v>74.88040210440407</v>
      </c>
      <c r="L234" s="36">
        <v>0</v>
      </c>
      <c r="M234" s="37">
        <v>1.5639251945119776E-4</v>
      </c>
      <c r="N234" s="38">
        <v>4.3535117502560503</v>
      </c>
    </row>
    <row r="235" spans="1:14" x14ac:dyDescent="0.3">
      <c r="A235" s="30" t="s">
        <v>282</v>
      </c>
      <c r="B235" s="22" t="str">
        <f>VLOOKUP(A235,[1]Data!$1:$300,2,FALSE)</f>
        <v>x</v>
      </c>
      <c r="C235" s="31">
        <v>0</v>
      </c>
      <c r="D235" s="32">
        <v>0</v>
      </c>
      <c r="E235" s="33" t="s">
        <v>58</v>
      </c>
      <c r="F235" s="34">
        <v>0</v>
      </c>
      <c r="G235" s="31">
        <v>0</v>
      </c>
      <c r="H235" s="31">
        <v>0</v>
      </c>
      <c r="I235" s="32">
        <v>0</v>
      </c>
      <c r="J235" s="35">
        <v>0</v>
      </c>
      <c r="K235" s="36">
        <v>0</v>
      </c>
      <c r="L235" s="36">
        <v>0</v>
      </c>
      <c r="M235" s="37" t="s">
        <v>58</v>
      </c>
      <c r="N235" s="38">
        <v>0</v>
      </c>
    </row>
    <row r="236" spans="1:14" x14ac:dyDescent="0.3">
      <c r="A236" s="30" t="s">
        <v>283</v>
      </c>
      <c r="B236" s="22" t="str">
        <f>VLOOKUP(A236,[1]Data!$1:$300,2,FALSE)</f>
        <v>x</v>
      </c>
      <c r="C236" s="31">
        <v>0</v>
      </c>
      <c r="D236" s="32">
        <v>0</v>
      </c>
      <c r="E236" s="33" t="s">
        <v>58</v>
      </c>
      <c r="F236" s="34">
        <v>0</v>
      </c>
      <c r="G236" s="31">
        <v>0</v>
      </c>
      <c r="H236" s="31">
        <v>0</v>
      </c>
      <c r="I236" s="32">
        <v>0</v>
      </c>
      <c r="J236" s="35">
        <v>1344.9510475181967</v>
      </c>
      <c r="K236" s="36">
        <v>310.14294204944667</v>
      </c>
      <c r="L236" s="36">
        <v>1034.80810546875</v>
      </c>
      <c r="M236" s="37">
        <v>2.8090164709135188E-3</v>
      </c>
      <c r="N236" s="38">
        <v>78.194828344081202</v>
      </c>
    </row>
    <row r="237" spans="1:14" x14ac:dyDescent="0.3">
      <c r="A237" s="30" t="s">
        <v>284</v>
      </c>
      <c r="B237" s="22" t="str">
        <f>VLOOKUP(A237,[1]Data!$1:$300,2,FALSE)</f>
        <v>x</v>
      </c>
      <c r="C237" s="31">
        <v>0</v>
      </c>
      <c r="D237" s="32">
        <v>0</v>
      </c>
      <c r="E237" s="33" t="s">
        <v>58</v>
      </c>
      <c r="F237" s="34">
        <v>0</v>
      </c>
      <c r="G237" s="31">
        <v>0</v>
      </c>
      <c r="H237" s="31">
        <v>0</v>
      </c>
      <c r="I237" s="32">
        <v>0</v>
      </c>
      <c r="J237" s="35">
        <v>13736.534790598225</v>
      </c>
      <c r="K237" s="36">
        <v>10882.3529058326</v>
      </c>
      <c r="L237" s="36">
        <v>2854.181884765625</v>
      </c>
      <c r="M237" s="37">
        <v>2.8689633389459807E-2</v>
      </c>
      <c r="N237" s="38">
        <v>798.63574363943178</v>
      </c>
    </row>
    <row r="238" spans="1:14" x14ac:dyDescent="0.3">
      <c r="A238" s="30" t="s">
        <v>285</v>
      </c>
      <c r="B238" s="22" t="str">
        <f>VLOOKUP(A238,[1]Data!$1:$300,2,FALSE)</f>
        <v>x</v>
      </c>
      <c r="C238" s="31">
        <v>0</v>
      </c>
      <c r="D238" s="32">
        <v>0</v>
      </c>
      <c r="E238" s="33" t="s">
        <v>58</v>
      </c>
      <c r="F238" s="34">
        <v>0</v>
      </c>
      <c r="G238" s="31">
        <v>0</v>
      </c>
      <c r="H238" s="31">
        <v>0</v>
      </c>
      <c r="I238" s="32">
        <v>0</v>
      </c>
      <c r="J238" s="35">
        <v>4990.1591796875</v>
      </c>
      <c r="K238" s="36" t="s">
        <v>58</v>
      </c>
      <c r="L238" s="36">
        <v>4990.1591796875</v>
      </c>
      <c r="M238" s="37">
        <v>1.0422267304143522E-2</v>
      </c>
      <c r="N238" s="38">
        <v>290.12553370276163</v>
      </c>
    </row>
    <row r="239" spans="1:14" x14ac:dyDescent="0.3">
      <c r="A239" s="30" t="s">
        <v>286</v>
      </c>
      <c r="B239" s="22">
        <f>VLOOKUP(A239,[1]Data!$1:$300,2,FALSE)</f>
        <v>0</v>
      </c>
      <c r="C239" s="31">
        <v>0</v>
      </c>
      <c r="D239" s="32">
        <v>0</v>
      </c>
      <c r="E239" s="33" t="s">
        <v>58</v>
      </c>
      <c r="F239" s="34">
        <v>0</v>
      </c>
      <c r="G239" s="31">
        <v>0</v>
      </c>
      <c r="H239" s="31">
        <v>0</v>
      </c>
      <c r="I239" s="32">
        <v>0</v>
      </c>
      <c r="J239" s="35">
        <v>83132.627217818692</v>
      </c>
      <c r="K239" s="36">
        <v>37699.361592818692</v>
      </c>
      <c r="L239" s="36">
        <v>45433.265625</v>
      </c>
      <c r="M239" s="37">
        <v>0.17362782054861872</v>
      </c>
      <c r="N239" s="38">
        <v>4833.2922801057384</v>
      </c>
    </row>
    <row r="240" spans="1:14" x14ac:dyDescent="0.3">
      <c r="A240" s="30" t="s">
        <v>287</v>
      </c>
      <c r="B240" s="22">
        <f>VLOOKUP(A240,[1]Data!$1:$300,2,FALSE)</f>
        <v>0</v>
      </c>
      <c r="C240" s="31">
        <v>0</v>
      </c>
      <c r="D240" s="32">
        <v>0</v>
      </c>
      <c r="E240" s="33" t="s">
        <v>58</v>
      </c>
      <c r="F240" s="34">
        <v>0</v>
      </c>
      <c r="G240" s="31">
        <v>0</v>
      </c>
      <c r="H240" s="31">
        <v>0</v>
      </c>
      <c r="I240" s="32">
        <v>0</v>
      </c>
      <c r="J240" s="35">
        <v>40.095534460159627</v>
      </c>
      <c r="K240" s="36">
        <v>40.095534460159627</v>
      </c>
      <c r="L240" s="36">
        <v>0</v>
      </c>
      <c r="M240" s="37">
        <v>8.3742093748690992E-5</v>
      </c>
      <c r="N240" s="38">
        <v>2.3311357244278854</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A3</vt:lpstr>
      <vt:lpstr>SOTJ24</vt:lpstr>
      <vt:lpstr>SOTJ23</vt:lpstr>
      <vt:lpstr>SOTJ21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dc:creator>
  <cp:lastModifiedBy>Christoph</cp:lastModifiedBy>
  <dcterms:created xsi:type="dcterms:W3CDTF">2025-01-18T23:06:03Z</dcterms:created>
  <dcterms:modified xsi:type="dcterms:W3CDTF">2025-02-05T01:17:12Z</dcterms:modified>
</cp:coreProperties>
</file>